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LWP234DF\m1008821$\Quota and PO\Consultation\"/>
    </mc:Choice>
  </mc:AlternateContent>
  <xr:revisionPtr revIDLastSave="0" documentId="13_ncr:1_{89CA1574-CB91-4A77-80D8-0CAE9F2959CF}" xr6:coauthVersionLast="46" xr6:coauthVersionMax="47" xr10:uidLastSave="{00000000-0000-0000-0000-000000000000}"/>
  <bookViews>
    <workbookView xWindow="-110" yWindow="-110" windowWidth="19420" windowHeight="10420" xr2:uid="{265D9F56-9332-444C-A67A-B97E3A9331C9}"/>
  </bookViews>
  <sheets>
    <sheet name="Annex 1" sheetId="1" r:id="rId1"/>
    <sheet name="Annex 2 " sheetId="6" r:id="rId2"/>
    <sheet name="Annex 3" sheetId="2" r:id="rId3"/>
  </sheets>
  <definedNames>
    <definedName name="_xlnm._FilterDatabase" localSheetId="0" hidden="1">'Annex 1'!$A$3:$F$117</definedName>
    <definedName name="_xlnm._FilterDatabase" localSheetId="1" hidden="1">'Annex 2 '!$A$3:$B$119</definedName>
    <definedName name="_xlnm._FilterDatabase" localSheetId="2" hidden="1">'Annex 3'!$A$3:$F$100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65" i="6" l="1"/>
  <c r="AX65" i="6"/>
  <c r="AY65" i="6"/>
  <c r="AZ65" i="6"/>
  <c r="AW66" i="6"/>
  <c r="AX66" i="6"/>
  <c r="AY66" i="6"/>
  <c r="AZ66" i="6"/>
  <c r="AY48" i="6" l="1"/>
  <c r="AZ104" i="6" l="1"/>
  <c r="AY21" i="6"/>
  <c r="AY10" i="6"/>
  <c r="AZ96" i="6"/>
  <c r="AY15" i="6"/>
  <c r="AZ111" i="6"/>
  <c r="AY115" i="6"/>
  <c r="AY29" i="6"/>
  <c r="AY109" i="6"/>
  <c r="AZ117" i="6"/>
  <c r="AZ118" i="6"/>
  <c r="AZ112" i="6"/>
  <c r="AZ105" i="6"/>
  <c r="AZ97" i="6"/>
  <c r="AZ88" i="6"/>
  <c r="AZ80" i="6"/>
  <c r="AZ72" i="6"/>
  <c r="AZ62" i="6"/>
  <c r="AZ55" i="6"/>
  <c r="AZ47" i="6"/>
  <c r="AZ41" i="6"/>
  <c r="AW110" i="6"/>
  <c r="AW91" i="6"/>
  <c r="AW60" i="6"/>
  <c r="AW53" i="6"/>
  <c r="AW23" i="6"/>
  <c r="AX119" i="6"/>
  <c r="AX106" i="6"/>
  <c r="AX89" i="6"/>
  <c r="AW102" i="6"/>
  <c r="AW95" i="6"/>
  <c r="AW85" i="6"/>
  <c r="AW77" i="6"/>
  <c r="AW69" i="6"/>
  <c r="AW59" i="6"/>
  <c r="AW52" i="6"/>
  <c r="AW44" i="6"/>
  <c r="AW38" i="6"/>
  <c r="AW30" i="6"/>
  <c r="AW22" i="6"/>
  <c r="AW16" i="6"/>
  <c r="AX118" i="6"/>
  <c r="AX112" i="6"/>
  <c r="AX105" i="6"/>
  <c r="AX97" i="6"/>
  <c r="AX88" i="6"/>
  <c r="AX80" i="6"/>
  <c r="AX72" i="6"/>
  <c r="AX62" i="6"/>
  <c r="AX55" i="6"/>
  <c r="AX47" i="6"/>
  <c r="AX41" i="6"/>
  <c r="AX33" i="6"/>
  <c r="AX25" i="6"/>
  <c r="AX18" i="6"/>
  <c r="AX12" i="6"/>
  <c r="AX6" i="6"/>
  <c r="AY108" i="6"/>
  <c r="AY100" i="6"/>
  <c r="AY94" i="6"/>
  <c r="AY90" i="6"/>
  <c r="AY83" i="6"/>
  <c r="AY75" i="6"/>
  <c r="AY67" i="6"/>
  <c r="AY57" i="6"/>
  <c r="AY50" i="6"/>
  <c r="AY43" i="6"/>
  <c r="AY36" i="6"/>
  <c r="AY28" i="6"/>
  <c r="AY20" i="6"/>
  <c r="AY14" i="6"/>
  <c r="AY9" i="6"/>
  <c r="AZ116" i="6"/>
  <c r="AZ110" i="6"/>
  <c r="AZ103" i="6"/>
  <c r="AZ91" i="6"/>
  <c r="AZ86" i="6"/>
  <c r="AZ78" i="6"/>
  <c r="AZ70" i="6"/>
  <c r="AZ60" i="6"/>
  <c r="AZ53" i="6"/>
  <c r="AZ45" i="6"/>
  <c r="AZ39" i="6"/>
  <c r="AZ31" i="6"/>
  <c r="AZ23" i="6"/>
  <c r="AZ17" i="6"/>
  <c r="AW86" i="6"/>
  <c r="AW70" i="6"/>
  <c r="AW39" i="6"/>
  <c r="AX98" i="6"/>
  <c r="AX81" i="6"/>
  <c r="AW116" i="6"/>
  <c r="AW103" i="6"/>
  <c r="AW78" i="6"/>
  <c r="AW45" i="6"/>
  <c r="AW31" i="6"/>
  <c r="AW17" i="6"/>
  <c r="AX113" i="6"/>
  <c r="AY37" i="6"/>
  <c r="AZ10" i="6"/>
  <c r="AW67" i="6"/>
  <c r="AW108" i="6"/>
  <c r="AW100" i="6"/>
  <c r="AW94" i="6"/>
  <c r="AW90" i="6"/>
  <c r="AW83" i="6"/>
  <c r="AW75" i="6"/>
  <c r="AW57" i="6"/>
  <c r="AW50" i="6"/>
  <c r="AW43" i="6"/>
  <c r="AW36" i="6"/>
  <c r="AW28" i="6"/>
  <c r="AW20" i="6"/>
  <c r="AW14" i="6"/>
  <c r="AW9" i="6"/>
  <c r="AX116" i="6"/>
  <c r="AX110" i="6"/>
  <c r="AX103" i="6"/>
  <c r="AX91" i="6"/>
  <c r="AX86" i="6"/>
  <c r="AX78" i="6"/>
  <c r="AX70" i="6"/>
  <c r="AX60" i="6"/>
  <c r="AX53" i="6"/>
  <c r="AX45" i="6"/>
  <c r="AX39" i="6"/>
  <c r="AX31" i="6"/>
  <c r="AX23" i="6"/>
  <c r="AX17" i="6"/>
  <c r="AY119" i="6"/>
  <c r="AY113" i="6"/>
  <c r="AY106" i="6"/>
  <c r="AY98" i="6"/>
  <c r="AY89" i="6"/>
  <c r="AY81" i="6"/>
  <c r="AY73" i="6"/>
  <c r="AY63" i="6"/>
  <c r="AY56" i="6"/>
  <c r="AY34" i="6"/>
  <c r="AY26" i="6"/>
  <c r="AY13" i="6"/>
  <c r="AY7" i="6"/>
  <c r="AZ115" i="6"/>
  <c r="AZ109" i="6"/>
  <c r="AZ101" i="6"/>
  <c r="AZ84" i="6"/>
  <c r="AZ76" i="6"/>
  <c r="AZ68" i="6"/>
  <c r="AZ58" i="6"/>
  <c r="AZ51" i="6"/>
  <c r="AZ37" i="6"/>
  <c r="AZ29" i="6"/>
  <c r="AZ21" i="6"/>
  <c r="AZ15" i="6"/>
  <c r="AW115" i="6"/>
  <c r="AW109" i="6"/>
  <c r="AW101" i="6"/>
  <c r="AW84" i="6"/>
  <c r="AW76" i="6"/>
  <c r="AW68" i="6"/>
  <c r="AW58" i="6"/>
  <c r="AW51" i="6"/>
  <c r="AW37" i="6"/>
  <c r="AW29" i="6"/>
  <c r="AW21" i="6"/>
  <c r="AW15" i="6"/>
  <c r="AW10" i="6"/>
  <c r="AX117" i="6"/>
  <c r="AX111" i="6"/>
  <c r="AX104" i="6"/>
  <c r="AX96" i="6"/>
  <c r="AX92" i="6"/>
  <c r="AX87" i="6"/>
  <c r="AX79" i="6"/>
  <c r="AX71" i="6"/>
  <c r="AX61" i="6"/>
  <c r="AX54" i="6"/>
  <c r="AX46" i="6"/>
  <c r="AX40" i="6"/>
  <c r="AX32" i="6"/>
  <c r="AX24" i="6"/>
  <c r="AX11" i="6"/>
  <c r="AY5" i="6"/>
  <c r="AY114" i="6"/>
  <c r="AY107" i="6"/>
  <c r="AY99" i="6"/>
  <c r="AY93" i="6"/>
  <c r="AY82" i="6"/>
  <c r="AY74" i="6"/>
  <c r="AY64" i="6"/>
  <c r="AY49" i="6"/>
  <c r="AY42" i="6"/>
  <c r="AY35" i="6"/>
  <c r="AY27" i="6"/>
  <c r="AY19" i="6"/>
  <c r="AY8" i="6"/>
  <c r="AZ102" i="6"/>
  <c r="AZ95" i="6"/>
  <c r="AZ85" i="6"/>
  <c r="AZ77" i="6"/>
  <c r="AZ69" i="6"/>
  <c r="AZ59" i="6"/>
  <c r="AZ52" i="6"/>
  <c r="AZ44" i="6"/>
  <c r="AZ38" i="6"/>
  <c r="AZ30" i="6"/>
  <c r="AZ22" i="6"/>
  <c r="AZ16" i="6"/>
  <c r="AW5" i="6"/>
  <c r="AW114" i="6"/>
  <c r="AW107" i="6"/>
  <c r="AW99" i="6"/>
  <c r="AW93" i="6"/>
  <c r="AW82" i="6"/>
  <c r="AW74" i="6"/>
  <c r="AW64" i="6"/>
  <c r="AW42" i="6"/>
  <c r="AW35" i="6"/>
  <c r="AW27" i="6"/>
  <c r="AW19" i="6"/>
  <c r="AW8" i="6"/>
  <c r="AX102" i="6"/>
  <c r="AX95" i="6"/>
  <c r="AX85" i="6"/>
  <c r="AX77" i="6"/>
  <c r="AX69" i="6"/>
  <c r="AX59" i="6"/>
  <c r="AX52" i="6"/>
  <c r="AX44" i="6"/>
  <c r="AX38" i="6"/>
  <c r="AX30" i="6"/>
  <c r="AX22" i="6"/>
  <c r="AX16" i="6"/>
  <c r="AY118" i="6"/>
  <c r="AY112" i="6"/>
  <c r="AY105" i="6"/>
  <c r="AY97" i="6"/>
  <c r="AY88" i="6"/>
  <c r="AY80" i="6"/>
  <c r="AY72" i="6"/>
  <c r="AY62" i="6"/>
  <c r="AY55" i="6"/>
  <c r="AY47" i="6"/>
  <c r="AY41" i="6"/>
  <c r="AY33" i="6"/>
  <c r="AY25" i="6"/>
  <c r="AY18" i="6"/>
  <c r="AY12" i="6"/>
  <c r="AY6" i="6"/>
  <c r="AZ108" i="6"/>
  <c r="AZ100" i="6"/>
  <c r="AZ94" i="6"/>
  <c r="AZ90" i="6"/>
  <c r="AZ83" i="6"/>
  <c r="AZ75" i="6"/>
  <c r="AZ67" i="6"/>
  <c r="AZ57" i="6"/>
  <c r="AZ50" i="6"/>
  <c r="AZ43" i="6"/>
  <c r="AZ36" i="6"/>
  <c r="AZ28" i="6"/>
  <c r="AZ20" i="6"/>
  <c r="AZ14" i="6"/>
  <c r="AZ9" i="6"/>
  <c r="AW49" i="6"/>
  <c r="AW119" i="6"/>
  <c r="AW113" i="6"/>
  <c r="AW106" i="6"/>
  <c r="AW98" i="6"/>
  <c r="AW89" i="6"/>
  <c r="AW81" i="6"/>
  <c r="AW73" i="6"/>
  <c r="AW63" i="6"/>
  <c r="AW56" i="6"/>
  <c r="AW48" i="6"/>
  <c r="AW34" i="6"/>
  <c r="AW26" i="6"/>
  <c r="AW13" i="6"/>
  <c r="AW7" i="6"/>
  <c r="AX115" i="6"/>
  <c r="AX109" i="6"/>
  <c r="AX101" i="6"/>
  <c r="AX84" i="6"/>
  <c r="AX76" i="6"/>
  <c r="AX68" i="6"/>
  <c r="AX58" i="6"/>
  <c r="AX51" i="6"/>
  <c r="AX37" i="6"/>
  <c r="AX29" i="6"/>
  <c r="AX21" i="6"/>
  <c r="D21" i="1" s="1"/>
  <c r="AY117" i="6"/>
  <c r="AY111" i="6"/>
  <c r="AY104" i="6"/>
  <c r="AY96" i="6"/>
  <c r="AY92" i="6"/>
  <c r="AY87" i="6"/>
  <c r="AY79" i="6"/>
  <c r="AZ5" i="6"/>
  <c r="AZ114" i="6"/>
  <c r="AZ107" i="6"/>
  <c r="AZ99" i="6"/>
  <c r="AZ93" i="6"/>
  <c r="AZ82" i="6"/>
  <c r="AZ74" i="6"/>
  <c r="AZ64" i="6"/>
  <c r="AZ49" i="6"/>
  <c r="AZ42" i="6"/>
  <c r="AW118" i="6"/>
  <c r="AW105" i="6"/>
  <c r="C103" i="1" s="1"/>
  <c r="AW80" i="6"/>
  <c r="AW55" i="6"/>
  <c r="AW41" i="6"/>
  <c r="C41" i="1" s="1"/>
  <c r="AW33" i="6"/>
  <c r="AW6" i="6"/>
  <c r="AX94" i="6"/>
  <c r="AX83" i="6"/>
  <c r="AX67" i="6"/>
  <c r="AX50" i="6"/>
  <c r="AX36" i="6"/>
  <c r="D36" i="1" s="1"/>
  <c r="AX20" i="6"/>
  <c r="D20" i="1" s="1"/>
  <c r="AX14" i="6"/>
  <c r="AX9" i="6"/>
  <c r="AY110" i="6"/>
  <c r="AY103" i="6"/>
  <c r="AY91" i="6"/>
  <c r="E89" i="1" s="1"/>
  <c r="AY78" i="6"/>
  <c r="E76" i="1" s="1"/>
  <c r="AY70" i="6"/>
  <c r="AY45" i="6"/>
  <c r="AY39" i="6"/>
  <c r="AY31" i="6"/>
  <c r="E31" i="1" s="1"/>
  <c r="AY17" i="6"/>
  <c r="E17" i="1" s="1"/>
  <c r="AZ119" i="6"/>
  <c r="AZ113" i="6"/>
  <c r="AZ106" i="6"/>
  <c r="F104" i="1" s="1"/>
  <c r="AZ98" i="6"/>
  <c r="AZ89" i="6"/>
  <c r="AZ81" i="6"/>
  <c r="AZ73" i="6"/>
  <c r="AZ63" i="6"/>
  <c r="AZ56" i="6"/>
  <c r="AZ48" i="6"/>
  <c r="AZ34" i="6"/>
  <c r="AZ26" i="6"/>
  <c r="AZ13" i="6"/>
  <c r="AZ7" i="6"/>
  <c r="AW112" i="6"/>
  <c r="AW97" i="6"/>
  <c r="C95" i="1" s="1"/>
  <c r="AW88" i="6"/>
  <c r="C86" i="1" s="1"/>
  <c r="AW72" i="6"/>
  <c r="AW62" i="6"/>
  <c r="AW47" i="6"/>
  <c r="AW25" i="6"/>
  <c r="AW18" i="6"/>
  <c r="AW12" i="6"/>
  <c r="AX108" i="6"/>
  <c r="AX100" i="6"/>
  <c r="AX90" i="6"/>
  <c r="D88" i="1" s="1"/>
  <c r="AX75" i="6"/>
  <c r="AX57" i="6"/>
  <c r="D57" i="1" s="1"/>
  <c r="AX43" i="6"/>
  <c r="AX28" i="6"/>
  <c r="AY116" i="6"/>
  <c r="E114" i="1" s="1"/>
  <c r="AY86" i="6"/>
  <c r="AY60" i="6"/>
  <c r="AY53" i="6"/>
  <c r="E53" i="1" s="1"/>
  <c r="AY23" i="6"/>
  <c r="AW117" i="6"/>
  <c r="AW111" i="6"/>
  <c r="C109" i="1" s="1"/>
  <c r="AW104" i="6"/>
  <c r="AW96" i="6"/>
  <c r="AW92" i="6"/>
  <c r="AW87" i="6"/>
  <c r="AW79" i="6"/>
  <c r="AW71" i="6"/>
  <c r="AW61" i="6"/>
  <c r="AW54" i="6"/>
  <c r="AW46" i="6"/>
  <c r="AW40" i="6"/>
  <c r="AW32" i="6"/>
  <c r="AW24" i="6"/>
  <c r="AW11" i="6"/>
  <c r="AX5" i="6"/>
  <c r="AX114" i="6"/>
  <c r="AX107" i="6"/>
  <c r="AX99" i="6"/>
  <c r="AX93" i="6"/>
  <c r="AX82" i="6"/>
  <c r="AX74" i="6"/>
  <c r="AX64" i="6"/>
  <c r="AX49" i="6"/>
  <c r="AX42" i="6"/>
  <c r="AY102" i="6"/>
  <c r="AY95" i="6"/>
  <c r="E93" i="1" s="1"/>
  <c r="AY85" i="6"/>
  <c r="E83" i="1" s="1"/>
  <c r="AY77" i="6"/>
  <c r="AX73" i="6"/>
  <c r="AX63" i="6"/>
  <c r="AX56" i="6"/>
  <c r="AX48" i="6"/>
  <c r="AX34" i="6"/>
  <c r="AX26" i="6"/>
  <c r="AX13" i="6"/>
  <c r="D13" i="1" s="1"/>
  <c r="AX7" i="6"/>
  <c r="D7" i="1" s="1"/>
  <c r="AY101" i="6"/>
  <c r="AY84" i="6"/>
  <c r="AY76" i="6"/>
  <c r="AY68" i="6"/>
  <c r="AY58" i="6"/>
  <c r="E58" i="1" s="1"/>
  <c r="AY51" i="6"/>
  <c r="AZ92" i="6"/>
  <c r="AZ87" i="6"/>
  <c r="AZ79" i="6"/>
  <c r="AZ71" i="6"/>
  <c r="AZ61" i="6"/>
  <c r="AZ54" i="6"/>
  <c r="AZ46" i="6"/>
  <c r="AZ40" i="6"/>
  <c r="AZ32" i="6"/>
  <c r="AZ24" i="6"/>
  <c r="F24" i="1" s="1"/>
  <c r="AZ11" i="6"/>
  <c r="AX15" i="6"/>
  <c r="AX10" i="6"/>
  <c r="AY71" i="6"/>
  <c r="AY61" i="6"/>
  <c r="E61" i="1" s="1"/>
  <c r="AY54" i="6"/>
  <c r="AY46" i="6"/>
  <c r="E46" i="1" s="1"/>
  <c r="AY40" i="6"/>
  <c r="AY32" i="6"/>
  <c r="AY24" i="6"/>
  <c r="AY11" i="6"/>
  <c r="AZ35" i="6"/>
  <c r="AZ27" i="6"/>
  <c r="AZ19" i="6"/>
  <c r="AZ8" i="6"/>
  <c r="F8" i="1" s="1"/>
  <c r="AX35" i="6"/>
  <c r="D35" i="1" s="1"/>
  <c r="AX27" i="6"/>
  <c r="AX19" i="6"/>
  <c r="AX8" i="6"/>
  <c r="AY69" i="6"/>
  <c r="AY59" i="6"/>
  <c r="AY52" i="6"/>
  <c r="AY44" i="6"/>
  <c r="E44" i="1" s="1"/>
  <c r="AY38" i="6"/>
  <c r="E38" i="1" s="1"/>
  <c r="AY30" i="6"/>
  <c r="E30" i="1" s="1"/>
  <c r="AY22" i="6"/>
  <c r="AY16" i="6"/>
  <c r="AZ33" i="6"/>
  <c r="F33" i="1" s="1"/>
  <c r="AZ25" i="6"/>
  <c r="F25" i="1" s="1"/>
  <c r="AZ18" i="6"/>
  <c r="F18" i="1" s="1"/>
  <c r="AZ12" i="6"/>
  <c r="F12" i="1" s="1"/>
  <c r="AZ6" i="6"/>
  <c r="F6" i="1" s="1"/>
  <c r="E16" i="1" l="1"/>
  <c r="E11" i="1"/>
  <c r="C78" i="1"/>
  <c r="E22" i="1"/>
  <c r="C70" i="1"/>
  <c r="D72" i="1"/>
  <c r="E40" i="1"/>
  <c r="F85" i="1"/>
  <c r="E75" i="1"/>
  <c r="C32" i="1"/>
  <c r="C90" i="1"/>
  <c r="E84" i="1"/>
  <c r="F63" i="1"/>
  <c r="D92" i="1"/>
  <c r="F42" i="1"/>
  <c r="F112" i="1"/>
  <c r="E115" i="1"/>
  <c r="C111" i="1"/>
  <c r="F43" i="1"/>
  <c r="F98" i="1"/>
  <c r="F50" i="1"/>
  <c r="F71" i="1"/>
  <c r="D26" i="1"/>
  <c r="D28" i="1"/>
  <c r="D29" i="1"/>
  <c r="D107" i="1"/>
  <c r="C48" i="1"/>
  <c r="E47" i="1"/>
  <c r="D59" i="1"/>
  <c r="C27" i="1"/>
  <c r="C105" i="1"/>
  <c r="F52" i="1"/>
  <c r="E19" i="1"/>
  <c r="E91" i="1"/>
  <c r="C37" i="1"/>
  <c r="C113" i="1"/>
  <c r="F74" i="1"/>
  <c r="E34" i="1"/>
  <c r="D60" i="1"/>
  <c r="C9" i="1"/>
  <c r="C73" i="1"/>
  <c r="F39" i="1"/>
  <c r="F101" i="1"/>
  <c r="D117" i="1"/>
  <c r="F55" i="1"/>
  <c r="F116" i="1"/>
  <c r="E10" i="1"/>
  <c r="F49" i="1"/>
  <c r="F5" i="1"/>
  <c r="D99" i="1"/>
  <c r="C56" i="1"/>
  <c r="D67" i="1"/>
  <c r="E97" i="1"/>
  <c r="D102" i="1"/>
  <c r="C51" i="1"/>
  <c r="F15" i="1"/>
  <c r="D68" i="1"/>
  <c r="C14" i="1"/>
  <c r="C81" i="1"/>
  <c r="D96" i="1"/>
  <c r="F45" i="1"/>
  <c r="C23" i="1"/>
  <c r="C54" i="1"/>
  <c r="F72" i="1"/>
  <c r="F65" i="1"/>
  <c r="D64" i="1"/>
  <c r="F69" i="1"/>
  <c r="F77" i="1"/>
  <c r="D82" i="1"/>
  <c r="E110" i="1"/>
  <c r="D94" i="1"/>
  <c r="D79" i="1"/>
  <c r="D106" i="1"/>
  <c r="F62" i="1"/>
  <c r="D80" i="1"/>
  <c r="E100" i="1"/>
  <c r="E108" i="1"/>
  <c r="F87" i="1"/>
  <c r="E69" i="1"/>
  <c r="E66" i="1"/>
  <c r="D91" i="1"/>
  <c r="C110" i="1"/>
  <c r="D46" i="1"/>
  <c r="F82" i="1"/>
  <c r="E59" i="1"/>
  <c r="D8" i="1"/>
  <c r="D19" i="1"/>
  <c r="E24" i="1"/>
  <c r="D15" i="1"/>
  <c r="E82" i="1"/>
  <c r="D63" i="1"/>
  <c r="C11" i="1"/>
  <c r="C77" i="1"/>
  <c r="F48" i="1"/>
  <c r="F111" i="1"/>
  <c r="D65" i="1"/>
  <c r="F97" i="1"/>
  <c r="E102" i="1"/>
  <c r="D66" i="1"/>
  <c r="C26" i="1"/>
  <c r="C96" i="1"/>
  <c r="F28" i="1"/>
  <c r="F88" i="1"/>
  <c r="E33" i="1"/>
  <c r="E95" i="1"/>
  <c r="D44" i="1"/>
  <c r="C8" i="1"/>
  <c r="C91" i="1"/>
  <c r="F38" i="1"/>
  <c r="F100" i="1"/>
  <c r="E72" i="1"/>
  <c r="D24" i="1"/>
  <c r="D85" i="1"/>
  <c r="C21" i="1"/>
  <c r="C99" i="1"/>
  <c r="F58" i="1"/>
  <c r="E13" i="1"/>
  <c r="E96" i="1"/>
  <c r="D45" i="1"/>
  <c r="D108" i="1"/>
  <c r="C50" i="1"/>
  <c r="C65" i="1"/>
  <c r="C101" i="1"/>
  <c r="F23" i="1"/>
  <c r="F84" i="1"/>
  <c r="E28" i="1"/>
  <c r="E88" i="1"/>
  <c r="D33" i="1"/>
  <c r="D95" i="1"/>
  <c r="C44" i="1"/>
  <c r="D87" i="1"/>
  <c r="F41" i="1"/>
  <c r="F103" i="1"/>
  <c r="E15" i="1"/>
  <c r="E111" i="1"/>
  <c r="E37" i="1"/>
  <c r="E43" i="1"/>
  <c r="C6" i="1"/>
  <c r="C117" i="1"/>
  <c r="E116" i="1"/>
  <c r="F108" i="1"/>
  <c r="F27" i="1"/>
  <c r="D34" i="1"/>
  <c r="D27" i="1"/>
  <c r="E32" i="1"/>
  <c r="F11" i="1"/>
  <c r="E99" i="1"/>
  <c r="D71" i="1"/>
  <c r="C24" i="1"/>
  <c r="C85" i="1"/>
  <c r="E60" i="1"/>
  <c r="D98" i="1"/>
  <c r="F56" i="1"/>
  <c r="F117" i="1"/>
  <c r="E101" i="1"/>
  <c r="D81" i="1"/>
  <c r="C116" i="1"/>
  <c r="F105" i="1"/>
  <c r="E109" i="1"/>
  <c r="D74" i="1"/>
  <c r="C34" i="1"/>
  <c r="C104" i="1"/>
  <c r="F36" i="1"/>
  <c r="F92" i="1"/>
  <c r="E41" i="1"/>
  <c r="E103" i="1"/>
  <c r="D52" i="1"/>
  <c r="C19" i="1"/>
  <c r="C97" i="1"/>
  <c r="F44" i="1"/>
  <c r="E8" i="1"/>
  <c r="E80" i="1"/>
  <c r="D32" i="1"/>
  <c r="D90" i="1"/>
  <c r="C29" i="1"/>
  <c r="C107" i="1"/>
  <c r="F66" i="1"/>
  <c r="E26" i="1"/>
  <c r="E104" i="1"/>
  <c r="D53" i="1"/>
  <c r="D114" i="1"/>
  <c r="C57" i="1"/>
  <c r="F10" i="1"/>
  <c r="C114" i="1"/>
  <c r="F31" i="1"/>
  <c r="F89" i="1"/>
  <c r="E36" i="1"/>
  <c r="E92" i="1"/>
  <c r="D41" i="1"/>
  <c r="D103" i="1"/>
  <c r="C52" i="1"/>
  <c r="D104" i="1"/>
  <c r="F47" i="1"/>
  <c r="F110" i="1"/>
  <c r="F94" i="1"/>
  <c r="E98" i="1"/>
  <c r="F32" i="1"/>
  <c r="C94" i="1"/>
  <c r="D9" i="1"/>
  <c r="F106" i="1"/>
  <c r="F59" i="1"/>
  <c r="E117" i="1"/>
  <c r="D55" i="1"/>
  <c r="C67" i="1"/>
  <c r="E21" i="1"/>
  <c r="E52" i="1"/>
  <c r="F19" i="1"/>
  <c r="E54" i="1"/>
  <c r="F40" i="1"/>
  <c r="E51" i="1"/>
  <c r="D97" i="1"/>
  <c r="C46" i="1"/>
  <c r="C102" i="1"/>
  <c r="C18" i="1"/>
  <c r="F7" i="1"/>
  <c r="F79" i="1"/>
  <c r="E39" i="1"/>
  <c r="D14" i="1"/>
  <c r="C33" i="1"/>
  <c r="F64" i="1"/>
  <c r="E77" i="1"/>
  <c r="C63" i="1"/>
  <c r="C49" i="1"/>
  <c r="F57" i="1"/>
  <c r="E6" i="1"/>
  <c r="E62" i="1"/>
  <c r="D16" i="1"/>
  <c r="D75" i="1"/>
  <c r="C42" i="1"/>
  <c r="C5" i="1"/>
  <c r="F67" i="1"/>
  <c r="E35" i="1"/>
  <c r="E105" i="1"/>
  <c r="D54" i="1"/>
  <c r="D109" i="1"/>
  <c r="C58" i="1"/>
  <c r="F21" i="1"/>
  <c r="F99" i="1"/>
  <c r="E63" i="1"/>
  <c r="D17" i="1"/>
  <c r="D76" i="1"/>
  <c r="C20" i="1"/>
  <c r="C88" i="1"/>
  <c r="C17" i="1"/>
  <c r="C39" i="1"/>
  <c r="F53" i="1"/>
  <c r="F114" i="1"/>
  <c r="E57" i="1"/>
  <c r="D6" i="1"/>
  <c r="D62" i="1"/>
  <c r="C16" i="1"/>
  <c r="C75" i="1"/>
  <c r="C53" i="1"/>
  <c r="F70" i="1"/>
  <c r="E107" i="1"/>
  <c r="F102" i="1"/>
  <c r="D40" i="1"/>
  <c r="C59" i="1"/>
  <c r="F90" i="1"/>
  <c r="C12" i="1"/>
  <c r="C35" i="1"/>
  <c r="C25" i="1"/>
  <c r="F13" i="1"/>
  <c r="E45" i="1"/>
  <c r="E85" i="1"/>
  <c r="D37" i="1"/>
  <c r="D113" i="1"/>
  <c r="C71" i="1"/>
  <c r="F9" i="1"/>
  <c r="E12" i="1"/>
  <c r="E70" i="1"/>
  <c r="D22" i="1"/>
  <c r="D83" i="1"/>
  <c r="C64" i="1"/>
  <c r="F16" i="1"/>
  <c r="F75" i="1"/>
  <c r="E42" i="1"/>
  <c r="E112" i="1"/>
  <c r="D61" i="1"/>
  <c r="D115" i="1"/>
  <c r="C66" i="1"/>
  <c r="F29" i="1"/>
  <c r="F107" i="1"/>
  <c r="E71" i="1"/>
  <c r="D23" i="1"/>
  <c r="D84" i="1"/>
  <c r="C28" i="1"/>
  <c r="C92" i="1"/>
  <c r="C31" i="1"/>
  <c r="C68" i="1"/>
  <c r="F60" i="1"/>
  <c r="E9" i="1"/>
  <c r="E65" i="1"/>
  <c r="D12" i="1"/>
  <c r="D70" i="1"/>
  <c r="C22" i="1"/>
  <c r="C83" i="1"/>
  <c r="C60" i="1"/>
  <c r="F78" i="1"/>
  <c r="E29" i="1"/>
  <c r="D47" i="1"/>
  <c r="C40" i="1"/>
  <c r="E55" i="1"/>
  <c r="E27" i="1"/>
  <c r="E56" i="1"/>
  <c r="D111" i="1"/>
  <c r="E106" i="1"/>
  <c r="D116" i="1"/>
  <c r="F115" i="1"/>
  <c r="D105" i="1"/>
  <c r="D43" i="1"/>
  <c r="E67" i="1"/>
  <c r="F35" i="1"/>
  <c r="F54" i="1"/>
  <c r="D48" i="1"/>
  <c r="D42" i="1"/>
  <c r="D112" i="1"/>
  <c r="C61" i="1"/>
  <c r="C115" i="1"/>
  <c r="C47" i="1"/>
  <c r="F26" i="1"/>
  <c r="F96" i="1"/>
  <c r="E68" i="1"/>
  <c r="C55" i="1"/>
  <c r="F80" i="1"/>
  <c r="E90" i="1"/>
  <c r="D51" i="1"/>
  <c r="C7" i="1"/>
  <c r="C79" i="1"/>
  <c r="F14" i="1"/>
  <c r="F73" i="1"/>
  <c r="E18" i="1"/>
  <c r="E78" i="1"/>
  <c r="D30" i="1"/>
  <c r="D93" i="1"/>
  <c r="C72" i="1"/>
  <c r="F22" i="1"/>
  <c r="F83" i="1"/>
  <c r="E49" i="1"/>
  <c r="E5" i="1"/>
  <c r="D69" i="1"/>
  <c r="C10" i="1"/>
  <c r="C74" i="1"/>
  <c r="F37" i="1"/>
  <c r="F113" i="1"/>
  <c r="E79" i="1"/>
  <c r="D31" i="1"/>
  <c r="D89" i="1"/>
  <c r="C36" i="1"/>
  <c r="C98" i="1"/>
  <c r="C45" i="1"/>
  <c r="C84" i="1"/>
  <c r="F68" i="1"/>
  <c r="E14" i="1"/>
  <c r="E73" i="1"/>
  <c r="D18" i="1"/>
  <c r="D78" i="1"/>
  <c r="C30" i="1"/>
  <c r="C93" i="1"/>
  <c r="C89" i="1"/>
  <c r="F86" i="1"/>
  <c r="E113" i="1"/>
  <c r="D110" i="1"/>
  <c r="C112" i="1"/>
  <c r="E50" i="1"/>
  <c r="F46" i="1"/>
  <c r="D10" i="1"/>
  <c r="F61" i="1"/>
  <c r="E74" i="1"/>
  <c r="D56" i="1"/>
  <c r="D49" i="1"/>
  <c r="D5" i="1"/>
  <c r="C69" i="1"/>
  <c r="E23" i="1"/>
  <c r="D73" i="1"/>
  <c r="C62" i="1"/>
  <c r="F34" i="1"/>
  <c r="D50" i="1"/>
  <c r="F91" i="1"/>
  <c r="E94" i="1"/>
  <c r="D58" i="1"/>
  <c r="C13" i="1"/>
  <c r="C87" i="1"/>
  <c r="F20" i="1"/>
  <c r="F81" i="1"/>
  <c r="E25" i="1"/>
  <c r="E86" i="1"/>
  <c r="D38" i="1"/>
  <c r="D100" i="1"/>
  <c r="C80" i="1"/>
  <c r="F30" i="1"/>
  <c r="F93" i="1"/>
  <c r="E64" i="1"/>
  <c r="D11" i="1"/>
  <c r="D77" i="1"/>
  <c r="C15" i="1"/>
  <c r="C82" i="1"/>
  <c r="F51" i="1"/>
  <c r="E7" i="1"/>
  <c r="E87" i="1"/>
  <c r="D39" i="1"/>
  <c r="D101" i="1"/>
  <c r="C43" i="1"/>
  <c r="C106" i="1"/>
  <c r="C76" i="1"/>
  <c r="F17" i="1"/>
  <c r="F76" i="1"/>
  <c r="E20" i="1"/>
  <c r="E81" i="1"/>
  <c r="D25" i="1"/>
  <c r="D86" i="1"/>
  <c r="C38" i="1"/>
  <c r="C100" i="1"/>
  <c r="C108" i="1"/>
  <c r="F95" i="1"/>
  <c r="F109" i="1"/>
  <c r="E48" i="1"/>
</calcChain>
</file>

<file path=xl/sharedStrings.xml><?xml version="1.0" encoding="utf-8"?>
<sst xmlns="http://schemas.openxmlformats.org/spreadsheetml/2006/main" count="718" uniqueCount="267">
  <si>
    <t>Annex 1: UK Historic Quota Uptake (Track Record) 2012 -2020</t>
  </si>
  <si>
    <t>Stock code</t>
  </si>
  <si>
    <t>Stock name</t>
  </si>
  <si>
    <t>UK Historic Track Record 2012-20</t>
  </si>
  <si>
    <t>England</t>
  </si>
  <si>
    <t>NI</t>
  </si>
  <si>
    <t>Scotland</t>
  </si>
  <si>
    <t>Wales</t>
  </si>
  <si>
    <t>ALB/AN05N</t>
  </si>
  <si>
    <t>Albacore (North Atlantic)</t>
  </si>
  <si>
    <t>ALF/3X14-</t>
  </si>
  <si>
    <t>Alfonsinos (3,4,5,6,7,8,9,10,12,14)</t>
  </si>
  <si>
    <t>ANF/04-N.</t>
  </si>
  <si>
    <t>Anglerfish (Norway 4)</t>
  </si>
  <si>
    <t>ANF/07.</t>
  </si>
  <si>
    <t>Anglerfish (7)</t>
  </si>
  <si>
    <t>ANF/2AC4-C</t>
  </si>
  <si>
    <t>Anglerfish (North Sea)</t>
  </si>
  <si>
    <t>ANF/56-14</t>
  </si>
  <si>
    <t>Anglerfish (West of Scotland)</t>
  </si>
  <si>
    <t>ARU/567.</t>
  </si>
  <si>
    <t>Greater Silver Smelt (Western)</t>
  </si>
  <si>
    <t>B/L/05B-F.</t>
  </si>
  <si>
    <t>Ling and Blue Ling (Faroese Waters)</t>
  </si>
  <si>
    <t>BFT/AE45WM</t>
  </si>
  <si>
    <t>Bluefin Tuna (North East Atlantic)</t>
  </si>
  <si>
    <t>BLI/24-</t>
  </si>
  <si>
    <t>Blue Ling (North Sea)</t>
  </si>
  <si>
    <t>BLI/5B67-</t>
  </si>
  <si>
    <t>Blue Ling (Western)</t>
  </si>
  <si>
    <t>BOR/678-</t>
  </si>
  <si>
    <t>Boarfish (Western)</t>
  </si>
  <si>
    <t>BSF/56712-</t>
  </si>
  <si>
    <t>Black Scabbardfish (Western)</t>
  </si>
  <si>
    <t>C/H/05B-F.</t>
  </si>
  <si>
    <t>Cod and Haddock (Faroes)</t>
  </si>
  <si>
    <t>COD/07A.</t>
  </si>
  <si>
    <t>Cod (Irish Sea)</t>
  </si>
  <si>
    <t>COD/07D.</t>
  </si>
  <si>
    <t>Cod (Eastern Channel)</t>
  </si>
  <si>
    <t>COD/1/2B.</t>
  </si>
  <si>
    <t>Cod (Svalbard)</t>
  </si>
  <si>
    <t>COD/1N2AB.</t>
  </si>
  <si>
    <t>Cod (Arcto-Norwegian)</t>
  </si>
  <si>
    <t>COD/2A3AX4</t>
  </si>
  <si>
    <t>Cod (North Sea)</t>
  </si>
  <si>
    <t>COD/5BE6A</t>
  </si>
  <si>
    <t>Cod (West of Scotland)</t>
  </si>
  <si>
    <t>COD/5W6-14</t>
  </si>
  <si>
    <t>Rockall Cod</t>
  </si>
  <si>
    <t>COD/7XAD34</t>
  </si>
  <si>
    <t>Cod (Celtic Sea)</t>
  </si>
  <si>
    <t>COD/N1GL14</t>
  </si>
  <si>
    <t>Cod (Greenland)</t>
  </si>
  <si>
    <t>COD/N3M.</t>
  </si>
  <si>
    <t>Cod (NAFO 3M)</t>
  </si>
  <si>
    <t>DGS/15X14</t>
  </si>
  <si>
    <t>Spurdog (Western)</t>
  </si>
  <si>
    <t>DWS/56789-</t>
  </si>
  <si>
    <t>Deep-sea Sharks (Western)</t>
  </si>
  <si>
    <t>FLX/05B-F.</t>
  </si>
  <si>
    <t>Flatfish (Faroes)</t>
  </si>
  <si>
    <t>GHL/1/2INT</t>
  </si>
  <si>
    <t>Greenland Halibut (International 1,2)</t>
  </si>
  <si>
    <t>GHL/1N2AB.</t>
  </si>
  <si>
    <t>Greenland Halibut (Norway 1,2)</t>
  </si>
  <si>
    <t>GHL/2A-C46</t>
  </si>
  <si>
    <t>Greenland Halibut (North Sea and West of Scotland)</t>
  </si>
  <si>
    <t>GHL/5-14GL</t>
  </si>
  <si>
    <t>Greenland Halibut (Greenland)</t>
  </si>
  <si>
    <t>HAD/07A.</t>
  </si>
  <si>
    <t>Haddock (Irish Sea)</t>
  </si>
  <si>
    <t>HAD/1N2AB.</t>
  </si>
  <si>
    <t>Haddock (Arcto-Norwegian)</t>
  </si>
  <si>
    <t>HAD/2AC4.</t>
  </si>
  <si>
    <t>NS Haddock</t>
  </si>
  <si>
    <t>HAD/5BC6A.</t>
  </si>
  <si>
    <t>Haddock (West of Scotland)</t>
  </si>
  <si>
    <t>HAD/6B1214</t>
  </si>
  <si>
    <t>Haddock (Rockall)</t>
  </si>
  <si>
    <t>HAD/7X7A34</t>
  </si>
  <si>
    <t>Haddock (Celtic Sea)</t>
  </si>
  <si>
    <t>HER/07A/MM</t>
  </si>
  <si>
    <t>Herring (Irish Sea)</t>
  </si>
  <si>
    <t>HER/1/2-</t>
  </si>
  <si>
    <t>Herring (ASH)</t>
  </si>
  <si>
    <t>HER/4AB.</t>
  </si>
  <si>
    <t>Herring (North Sea)</t>
  </si>
  <si>
    <t>HER/4CXB7D</t>
  </si>
  <si>
    <t>Herring (Southern North Sea and Eastern Channel)</t>
  </si>
  <si>
    <t>HER/5B6ANB</t>
  </si>
  <si>
    <t>Herring (West of Scotland)</t>
  </si>
  <si>
    <t>HER/7EF.</t>
  </si>
  <si>
    <t>Herring (Western Channel and Bristol Channel)</t>
  </si>
  <si>
    <t>HER/7G-K.</t>
  </si>
  <si>
    <t>Herring (Celtic Sea)</t>
  </si>
  <si>
    <t>HKE/2AC4-C</t>
  </si>
  <si>
    <t>Hake (North Sea)</t>
  </si>
  <si>
    <t>HKE/571214</t>
  </si>
  <si>
    <t>Hake (Western)</t>
  </si>
  <si>
    <t>JAX/2A-14</t>
  </si>
  <si>
    <t>Horse Mackerel (Western)</t>
  </si>
  <si>
    <t>JAX/4BC7D</t>
  </si>
  <si>
    <t>Horse Mackerel (Southern North Sea and Eastern Channel)</t>
  </si>
  <si>
    <t>L/W/2AC4-C</t>
  </si>
  <si>
    <t>Lemon Sole and Witch (North Sea)</t>
  </si>
  <si>
    <t>LEZ/07.</t>
  </si>
  <si>
    <t>Megrims (7)</t>
  </si>
  <si>
    <t>LEZ/2AC4-C</t>
  </si>
  <si>
    <t>Megrims (North Sea)</t>
  </si>
  <si>
    <t>LEZ/56-14</t>
  </si>
  <si>
    <t>Megrims (West of Scotland)</t>
  </si>
  <si>
    <t>LIN/04-C.</t>
  </si>
  <si>
    <t>Ling (North Sea)</t>
  </si>
  <si>
    <t>LIN/04-N.</t>
  </si>
  <si>
    <t>Ling (Norway 4)</t>
  </si>
  <si>
    <t>LIN/05EI.</t>
  </si>
  <si>
    <t>Ling 5</t>
  </si>
  <si>
    <t>LIN/1/2.</t>
  </si>
  <si>
    <t>Ling 1,2</t>
  </si>
  <si>
    <t>LIN/6X14.</t>
  </si>
  <si>
    <t>Ling (Western)</t>
  </si>
  <si>
    <t>mac.27.nea</t>
  </si>
  <si>
    <t>Mackerel (species level)</t>
  </si>
  <si>
    <t>MAC/2A34.</t>
  </si>
  <si>
    <t>Mackerel (North Sea)</t>
  </si>
  <si>
    <t>MAC/2CX14-</t>
  </si>
  <si>
    <t>Mackerel (Western)</t>
  </si>
  <si>
    <t>NEP/04-N.</t>
  </si>
  <si>
    <t>Nephrops (Norway 4)</t>
  </si>
  <si>
    <t>NEP/07.</t>
  </si>
  <si>
    <t>Nephrops (7)</t>
  </si>
  <si>
    <t>NEP/2AC4-C</t>
  </si>
  <si>
    <t>Nephrops (North Sea)</t>
  </si>
  <si>
    <t>NEP/5BC6.</t>
  </si>
  <si>
    <t>Nephrops (West of Scotland)</t>
  </si>
  <si>
    <t>NOP/2A3A4.</t>
  </si>
  <si>
    <t>Norway Pout (North Sea)</t>
  </si>
  <si>
    <t>OTH/04-N.</t>
  </si>
  <si>
    <t>Other Species (Norway 4)</t>
  </si>
  <si>
    <t>OTH/05B-F.</t>
  </si>
  <si>
    <t>Other Species (Faroes)</t>
  </si>
  <si>
    <t>OTH/1N2AB.</t>
  </si>
  <si>
    <t>Other Species (Norway 1,2)</t>
  </si>
  <si>
    <t>PLE/07A.</t>
  </si>
  <si>
    <t>Plaice (Irish Sea)</t>
  </si>
  <si>
    <t>PLE/2A3AX4</t>
  </si>
  <si>
    <t>Plaice (North Sea)</t>
  </si>
  <si>
    <t>PLE/56-14</t>
  </si>
  <si>
    <t>Plaice (West of Scotland)</t>
  </si>
  <si>
    <t>PLE/7DE.</t>
  </si>
  <si>
    <t>Plaice (English Channel)</t>
  </si>
  <si>
    <t>PLE/7FG.</t>
  </si>
  <si>
    <t>Plaice (7fg)</t>
  </si>
  <si>
    <t>PLE/7HJK.</t>
  </si>
  <si>
    <t>Plaice (7hjk)</t>
  </si>
  <si>
    <t>POK/05B-F.</t>
  </si>
  <si>
    <t>Saithe (Faroes)</t>
  </si>
  <si>
    <t>POK/1N2AB.</t>
  </si>
  <si>
    <t>Saithe (Norway 1,2)</t>
  </si>
  <si>
    <t>POK/2C3A4</t>
  </si>
  <si>
    <t>Saithe (North Sea)</t>
  </si>
  <si>
    <t>POK/56-14</t>
  </si>
  <si>
    <t>Saithe (West of Scotland)</t>
  </si>
  <si>
    <t>POK/7/3411</t>
  </si>
  <si>
    <t>Saithe (Celtic Sea)</t>
  </si>
  <si>
    <t>POL/07.</t>
  </si>
  <si>
    <t>Pollack (7)</t>
  </si>
  <si>
    <t>POL/56-14</t>
  </si>
  <si>
    <t>Pollack (West of Scotland)</t>
  </si>
  <si>
    <t>PRA/2AC4-C</t>
  </si>
  <si>
    <t>Northern Prawn (North Sea)</t>
  </si>
  <si>
    <t>RED/05B-F.</t>
  </si>
  <si>
    <t>Redfish (Faroes)</t>
  </si>
  <si>
    <t>RED/51214S</t>
  </si>
  <si>
    <t>Redfish [Shallow Pelagic] (5,12,14)</t>
  </si>
  <si>
    <t>RED/N1G14D</t>
  </si>
  <si>
    <t>Redfish [Deep pelagic] (Greenland))</t>
  </si>
  <si>
    <t>RJU/7DE.</t>
  </si>
  <si>
    <t>Undulate Ray (English Channel)</t>
  </si>
  <si>
    <t>RNG/5B67-</t>
  </si>
  <si>
    <t>Roundnose Grenadier (Western)</t>
  </si>
  <si>
    <t>SAN/2A3A4.</t>
  </si>
  <si>
    <t>Sandeels</t>
  </si>
  <si>
    <t>SBR/678-</t>
  </si>
  <si>
    <t>Red Seabream (Western)</t>
  </si>
  <si>
    <t>SOL/07A.</t>
  </si>
  <si>
    <t>Sole (Irish Sea)</t>
  </si>
  <si>
    <t>SOL/07D.</t>
  </si>
  <si>
    <t>Sole (Eastern Channel)</t>
  </si>
  <si>
    <t>SOL/07E.</t>
  </si>
  <si>
    <t>Sole (Western Channel)</t>
  </si>
  <si>
    <t>SOL/24-C.</t>
  </si>
  <si>
    <t>Sole (North Sea)</t>
  </si>
  <si>
    <t>SOL/56-14</t>
  </si>
  <si>
    <t>Sole (West of Scotland)</t>
  </si>
  <si>
    <t>SOL/7FG.</t>
  </si>
  <si>
    <t>Sole (7fg)</t>
  </si>
  <si>
    <t>SOL/7HJK.</t>
  </si>
  <si>
    <t>Sole (7hjk)</t>
  </si>
  <si>
    <t>SPR/2AC4-C</t>
  </si>
  <si>
    <t>Sprat (North Sea)</t>
  </si>
  <si>
    <t>SPR/7DE.</t>
  </si>
  <si>
    <t>Sprat (English Channel)</t>
  </si>
  <si>
    <t>SRX/07D.</t>
  </si>
  <si>
    <t>Skates and Rays (Eastern Channel)</t>
  </si>
  <si>
    <t>SRX/2AC4-C</t>
  </si>
  <si>
    <t>Skates and Rays (North Sea)</t>
  </si>
  <si>
    <t>SRX/67AKXD</t>
  </si>
  <si>
    <t>Skates and Rays (Western)</t>
  </si>
  <si>
    <t>SRX/89-C.</t>
  </si>
  <si>
    <t>Skates and Rays (8,9)</t>
  </si>
  <si>
    <t>T/B/2AC4-C</t>
  </si>
  <si>
    <t>Turbot and Brill (North Sea)</t>
  </si>
  <si>
    <t>USK/04-C.</t>
  </si>
  <si>
    <t>Tusk (North Sea)</t>
  </si>
  <si>
    <t>USK/04-N.</t>
  </si>
  <si>
    <t>Tusk (Norway 4)</t>
  </si>
  <si>
    <t>USK/1214EI</t>
  </si>
  <si>
    <t>Tusk (1,2,14)</t>
  </si>
  <si>
    <t>USK/567EI.</t>
  </si>
  <si>
    <t>Tusk (Western)</t>
  </si>
  <si>
    <t>WHB/1X14</t>
  </si>
  <si>
    <t>Blue Whiting (Northern)</t>
  </si>
  <si>
    <t>WHG/07A.</t>
  </si>
  <si>
    <t>Whiting (Irish Sea)</t>
  </si>
  <si>
    <t>WHG/2AC4.</t>
  </si>
  <si>
    <t>Whiting (North Sea)</t>
  </si>
  <si>
    <t>WHG/56-14</t>
  </si>
  <si>
    <t>Whiting (West of Scotland)</t>
  </si>
  <si>
    <t>WHG/7X7A-C</t>
  </si>
  <si>
    <t>Whiting (Celtic Sea)</t>
  </si>
  <si>
    <t>Annex 2: UK landings between 2012-2020</t>
  </si>
  <si>
    <r>
      <t xml:space="preserve">UK landings by DA, </t>
    </r>
    <r>
      <rPr>
        <b/>
        <u/>
        <sz val="10"/>
        <color theme="1"/>
        <rFont val="Arial"/>
        <family val="2"/>
      </rPr>
      <t>2012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</si>
  <si>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2013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</si>
  <si>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2014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</si>
  <si>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2015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</si>
  <si>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2016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</si>
  <si>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2017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</si>
  <si>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2018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</si>
  <si>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2019</t>
    </r>
    <r>
      <rPr>
        <b/>
        <sz val="10"/>
        <color theme="1"/>
        <rFont val="Arial"/>
        <family val="2"/>
      </rPr>
      <t xml:space="preserve"> (t)</t>
    </r>
  </si>
  <si>
    <r>
      <t xml:space="preserve">UK landings by DA, </t>
    </r>
    <r>
      <rPr>
        <b/>
        <u/>
        <sz val="10"/>
        <color theme="1"/>
        <rFont val="Arial"/>
        <family val="2"/>
      </rPr>
      <t>2020</t>
    </r>
    <r>
      <rPr>
        <b/>
        <sz val="10"/>
        <color theme="1"/>
        <rFont val="Arial"/>
        <family val="2"/>
      </rPr>
      <t xml:space="preserve"> (t)</t>
    </r>
  </si>
  <si>
    <r>
      <t xml:space="preserve">Average UK landings by DA, </t>
    </r>
    <r>
      <rPr>
        <b/>
        <u/>
        <sz val="10"/>
        <color theme="1"/>
        <rFont val="Arial"/>
        <family val="2"/>
      </rPr>
      <t>2012-20</t>
    </r>
    <r>
      <rPr>
        <b/>
        <sz val="10"/>
        <color theme="1"/>
        <rFont val="Arial"/>
        <family val="2"/>
      </rPr>
      <t xml:space="preserve"> (t)</t>
    </r>
  </si>
  <si>
    <t>English vessels</t>
  </si>
  <si>
    <t>NI vessels</t>
  </si>
  <si>
    <t>Scottish vessels</t>
  </si>
  <si>
    <t>Welsh vessels</t>
  </si>
  <si>
    <t>MAC/*4A-EN</t>
  </si>
  <si>
    <t>Mackerel (special condition)</t>
  </si>
  <si>
    <t>MAC/*2AN-</t>
  </si>
  <si>
    <t>Annex 3: UK Zonal Attachment 2012 -2016</t>
  </si>
  <si>
    <t>UK Zonal Attachment 2012-16</t>
  </si>
  <si>
    <t>ARU/1/2.</t>
  </si>
  <si>
    <t>Greater silver smelt 1,2</t>
  </si>
  <si>
    <t>ARU/3A4-C</t>
  </si>
  <si>
    <t>Greater silver smelt North sea</t>
  </si>
  <si>
    <t>HER/06ACL.</t>
  </si>
  <si>
    <t>Clyde Herring</t>
  </si>
  <si>
    <t>HER/2A47DX</t>
  </si>
  <si>
    <t>Herring (North Sea bycatch)</t>
  </si>
  <si>
    <t>ZA at species level only</t>
  </si>
  <si>
    <t>RED/51214D</t>
  </si>
  <si>
    <t>Redfish [Deep Pelagic] (5,12,14)</t>
  </si>
  <si>
    <t>RJE/7FG.</t>
  </si>
  <si>
    <t>Small-eyed Ray (7fg)</t>
  </si>
  <si>
    <t>whb.27.1-91214</t>
  </si>
  <si>
    <t>Blue whiting (species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</si>
</sst>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43" fontId="2" fillId="0" borderId="0" xfId="2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24CD-7E27-4A39-9CF5-1F2C9035BEC8}">
  <sheetPr>
    <tabColor theme="8" tint="0.39997558519241921"/>
  </sheetPr>
  <dimension ref="A1:F117"/>
  <sheetViews>
    <sheetView showGridLines="0" tabSelected="1" zoomScale="90" zoomScaleNormal="90" workbookViewId="0">
      <selection activeCell="O12" sqref="O12"/>
    </sheetView>
  </sheetViews>
  <sheetFormatPr defaultColWidth="9.1796875" defaultRowHeight="12.5" x14ac:dyDescent="0.35"/>
  <cols>
    <col min="1" max="1" width="16" style="1" bestFit="1" customWidth="1"/>
    <col min="2" max="2" width="57.1796875" style="1" customWidth="1"/>
    <col min="3" max="16384" width="9.1796875" style="1"/>
  </cols>
  <sheetData>
    <row r="1" spans="1:6" x14ac:dyDescent="0.35">
      <c r="A1" s="24" t="s">
        <v>0</v>
      </c>
      <c r="B1" s="25"/>
      <c r="C1" s="25"/>
      <c r="D1" s="25"/>
      <c r="E1" s="25"/>
      <c r="F1" s="25"/>
    </row>
    <row r="2" spans="1:6" x14ac:dyDescent="0.35">
      <c r="A2" s="26"/>
      <c r="B2" s="26"/>
      <c r="C2" s="26"/>
      <c r="D2" s="26"/>
      <c r="E2" s="26"/>
      <c r="F2" s="26"/>
    </row>
    <row r="3" spans="1:6" ht="13" x14ac:dyDescent="0.35">
      <c r="A3" s="22" t="s">
        <v>1</v>
      </c>
      <c r="B3" s="20" t="s">
        <v>2</v>
      </c>
      <c r="C3" s="19" t="s">
        <v>3</v>
      </c>
      <c r="D3" s="19"/>
      <c r="E3" s="19"/>
      <c r="F3" s="19"/>
    </row>
    <row r="4" spans="1:6" ht="13" x14ac:dyDescent="0.35">
      <c r="A4" s="23"/>
      <c r="B4" s="21"/>
      <c r="C4" s="12" t="s">
        <v>4</v>
      </c>
      <c r="D4" s="12" t="s">
        <v>5</v>
      </c>
      <c r="E4" s="12" t="s">
        <v>6</v>
      </c>
      <c r="F4" s="12" t="s">
        <v>7</v>
      </c>
    </row>
    <row r="5" spans="1:6" x14ac:dyDescent="0.35">
      <c r="A5" s="2" t="s">
        <v>8</v>
      </c>
      <c r="B5" s="2" t="s">
        <v>9</v>
      </c>
      <c r="C5" s="3">
        <f>IFERROR('Annex 2 '!AW5/SUM('Annex 2 '!$AW5:$AZ5),0)</f>
        <v>8.2065891597505019E-4</v>
      </c>
      <c r="D5" s="3">
        <f>IFERROR('Annex 2 '!AX5/SUM('Annex 2 '!$AW5:$AZ5),0)</f>
        <v>0.1549861410912271</v>
      </c>
      <c r="E5" s="3">
        <f>IFERROR('Annex 2 '!AY5/SUM('Annex 2 '!$AW5:$AZ5),0)</f>
        <v>0.84419319999279785</v>
      </c>
      <c r="F5" s="3">
        <f>IFERROR('Annex 2 '!AZ5/SUM('Annex 2 '!$AW5:$AZ5),0)</f>
        <v>0</v>
      </c>
    </row>
    <row r="6" spans="1:6" x14ac:dyDescent="0.35">
      <c r="A6" s="2" t="s">
        <v>10</v>
      </c>
      <c r="B6" s="2" t="s">
        <v>11</v>
      </c>
      <c r="C6" s="3">
        <f>IFERROR('Annex 2 '!AW6/SUM('Annex 2 '!$AW6:$AZ6),0)</f>
        <v>0.54816941612081294</v>
      </c>
      <c r="D6" s="3">
        <f>IFERROR('Annex 2 '!AX6/SUM('Annex 2 '!$AW6:$AZ6),0)</f>
        <v>0</v>
      </c>
      <c r="E6" s="3">
        <f>IFERROR('Annex 2 '!AY6/SUM('Annex 2 '!$AW6:$AZ6),0)</f>
        <v>0.45183058387918701</v>
      </c>
      <c r="F6" s="3">
        <f>IFERROR('Annex 2 '!AZ6/SUM('Annex 2 '!$AW6:$AZ6),0)</f>
        <v>0</v>
      </c>
    </row>
    <row r="7" spans="1:6" x14ac:dyDescent="0.35">
      <c r="A7" s="2" t="s">
        <v>12</v>
      </c>
      <c r="B7" s="2" t="s">
        <v>13</v>
      </c>
      <c r="C7" s="3">
        <f>IFERROR('Annex 2 '!AW7/SUM('Annex 2 '!$AW7:$AZ7),0)</f>
        <v>0.27008407233126047</v>
      </c>
      <c r="D7" s="3">
        <f>IFERROR('Annex 2 '!AX7/SUM('Annex 2 '!$AW7:$AZ7),0)</f>
        <v>0</v>
      </c>
      <c r="E7" s="3">
        <f>IFERROR('Annex 2 '!AY7/SUM('Annex 2 '!$AW7:$AZ7),0)</f>
        <v>0.72991592766873958</v>
      </c>
      <c r="F7" s="3">
        <f>IFERROR('Annex 2 '!AZ7/SUM('Annex 2 '!$AW7:$AZ7),0)</f>
        <v>0</v>
      </c>
    </row>
    <row r="8" spans="1:6" x14ac:dyDescent="0.35">
      <c r="A8" s="2" t="s">
        <v>14</v>
      </c>
      <c r="B8" s="2" t="s">
        <v>15</v>
      </c>
      <c r="C8" s="3">
        <f>IFERROR('Annex 2 '!AW8/SUM('Annex 2 '!$AW8:$AZ8),0)</f>
        <v>0.76863609097462005</v>
      </c>
      <c r="D8" s="3">
        <f>IFERROR('Annex 2 '!AX8/SUM('Annex 2 '!$AW8:$AZ8),0)</f>
        <v>2.8852213466480956E-2</v>
      </c>
      <c r="E8" s="3">
        <f>IFERROR('Annex 2 '!AY8/SUM('Annex 2 '!$AW8:$AZ8),0)</f>
        <v>0.1584963187067184</v>
      </c>
      <c r="F8" s="3">
        <f>IFERROR('Annex 2 '!AZ8/SUM('Annex 2 '!$AW8:$AZ8),0)</f>
        <v>4.4015376852180488E-2</v>
      </c>
    </row>
    <row r="9" spans="1:6" x14ac:dyDescent="0.35">
      <c r="A9" s="2" t="s">
        <v>16</v>
      </c>
      <c r="B9" s="2" t="s">
        <v>17</v>
      </c>
      <c r="C9" s="3">
        <f>IFERROR('Annex 2 '!AW9/SUM('Annex 2 '!$AW9:$AZ9),0)</f>
        <v>0.10328179165474298</v>
      </c>
      <c r="D9" s="3">
        <f>IFERROR('Annex 2 '!AX9/SUM('Annex 2 '!$AW9:$AZ9),0)</f>
        <v>1.9887562352988736E-3</v>
      </c>
      <c r="E9" s="3">
        <f>IFERROR('Annex 2 '!AY9/SUM('Annex 2 '!$AW9:$AZ9),0)</f>
        <v>0.89472482364263761</v>
      </c>
      <c r="F9" s="3">
        <f>IFERROR('Annex 2 '!AZ9/SUM('Annex 2 '!$AW9:$AZ9),0)</f>
        <v>4.6284673205588688E-6</v>
      </c>
    </row>
    <row r="10" spans="1:6" x14ac:dyDescent="0.35">
      <c r="A10" s="2" t="s">
        <v>18</v>
      </c>
      <c r="B10" s="2" t="s">
        <v>19</v>
      </c>
      <c r="C10" s="3">
        <f>IFERROR('Annex 2 '!AW10/SUM('Annex 2 '!$AW10:$AZ10),0)</f>
        <v>0.12718781637818166</v>
      </c>
      <c r="D10" s="3">
        <f>IFERROR('Annex 2 '!AX10/SUM('Annex 2 '!$AW10:$AZ10),0)</f>
        <v>6.6905613530628596E-3</v>
      </c>
      <c r="E10" s="3">
        <f>IFERROR('Annex 2 '!AY10/SUM('Annex 2 '!$AW10:$AZ10),0)</f>
        <v>0.86611938537830135</v>
      </c>
      <c r="F10" s="3">
        <f>IFERROR('Annex 2 '!AZ10/SUM('Annex 2 '!$AW10:$AZ10),0)</f>
        <v>2.2368904541027773E-6</v>
      </c>
    </row>
    <row r="11" spans="1:6" x14ac:dyDescent="0.35">
      <c r="A11" s="2" t="s">
        <v>20</v>
      </c>
      <c r="B11" s="2" t="s">
        <v>21</v>
      </c>
      <c r="C11" s="3">
        <f>IFERROR('Annex 2 '!AW11/SUM('Annex 2 '!$AW11:$AZ11),0)</f>
        <v>0.88691008808017968</v>
      </c>
      <c r="D11" s="3">
        <f>IFERROR('Annex 2 '!AX11/SUM('Annex 2 '!$AW11:$AZ11),0)</f>
        <v>0</v>
      </c>
      <c r="E11" s="3">
        <f>IFERROR('Annex 2 '!AY11/SUM('Annex 2 '!$AW11:$AZ11),0)</f>
        <v>0.11308991191982028</v>
      </c>
      <c r="F11" s="3">
        <f>IFERROR('Annex 2 '!AZ11/SUM('Annex 2 '!$AW11:$AZ11),0)</f>
        <v>0</v>
      </c>
    </row>
    <row r="12" spans="1:6" x14ac:dyDescent="0.35">
      <c r="A12" s="2" t="s">
        <v>22</v>
      </c>
      <c r="B12" s="2" t="s">
        <v>23</v>
      </c>
      <c r="C12" s="3">
        <f>IFERROR('Annex 2 '!AW12/SUM('Annex 2 '!$AW12:$AZ12),0)</f>
        <v>2.3734057211447199E-2</v>
      </c>
      <c r="D12" s="3">
        <f>IFERROR('Annex 2 '!AX12/SUM('Annex 2 '!$AW12:$AZ12),0)</f>
        <v>0</v>
      </c>
      <c r="E12" s="3">
        <f>IFERROR('Annex 2 '!AY12/SUM('Annex 2 '!$AW12:$AZ12),0)</f>
        <v>0.97626594278855283</v>
      </c>
      <c r="F12" s="3">
        <f>IFERROR('Annex 2 '!AZ12/SUM('Annex 2 '!$AW12:$AZ12),0)</f>
        <v>0</v>
      </c>
    </row>
    <row r="13" spans="1:6" x14ac:dyDescent="0.35">
      <c r="A13" s="2" t="s">
        <v>24</v>
      </c>
      <c r="B13" s="2" t="s">
        <v>25</v>
      </c>
      <c r="C13" s="3">
        <f>IFERROR('Annex 2 '!AW13/SUM('Annex 2 '!$AW13:$AZ13),0)</f>
        <v>1</v>
      </c>
      <c r="D13" s="3">
        <f>IFERROR('Annex 2 '!AX13/SUM('Annex 2 '!$AW13:$AZ13),0)</f>
        <v>0</v>
      </c>
      <c r="E13" s="3">
        <f>IFERROR('Annex 2 '!AY13/SUM('Annex 2 '!$AW13:$AZ13),0)</f>
        <v>0</v>
      </c>
      <c r="F13" s="3">
        <f>IFERROR('Annex 2 '!AZ13/SUM('Annex 2 '!$AW13:$AZ13),0)</f>
        <v>0</v>
      </c>
    </row>
    <row r="14" spans="1:6" x14ac:dyDescent="0.35">
      <c r="A14" s="2" t="s">
        <v>26</v>
      </c>
      <c r="B14" s="2" t="s">
        <v>27</v>
      </c>
      <c r="C14" s="3">
        <f>IFERROR('Annex 2 '!AW14/SUM('Annex 2 '!$AW14:$AZ14),0)</f>
        <v>6.5393644503176085E-3</v>
      </c>
      <c r="D14" s="3">
        <f>IFERROR('Annex 2 '!AX14/SUM('Annex 2 '!$AW14:$AZ14),0)</f>
        <v>0</v>
      </c>
      <c r="E14" s="3">
        <f>IFERROR('Annex 2 '!AY14/SUM('Annex 2 '!$AW14:$AZ14),0)</f>
        <v>0.99346063554968245</v>
      </c>
      <c r="F14" s="3">
        <f>IFERROR('Annex 2 '!AZ14/SUM('Annex 2 '!$AW14:$AZ14),0)</f>
        <v>0</v>
      </c>
    </row>
    <row r="15" spans="1:6" x14ac:dyDescent="0.35">
      <c r="A15" s="2" t="s">
        <v>28</v>
      </c>
      <c r="B15" s="2" t="s">
        <v>29</v>
      </c>
      <c r="C15" s="3">
        <f>IFERROR('Annex 2 '!AW15/SUM('Annex 2 '!$AW15:$AZ15),0)</f>
        <v>3.7825298248329742E-3</v>
      </c>
      <c r="D15" s="3">
        <f>IFERROR('Annex 2 '!AX15/SUM('Annex 2 '!$AW15:$AZ15),0)</f>
        <v>0</v>
      </c>
      <c r="E15" s="3">
        <f>IFERROR('Annex 2 '!AY15/SUM('Annex 2 '!$AW15:$AZ15),0)</f>
        <v>0.99621747017516704</v>
      </c>
      <c r="F15" s="3">
        <f>IFERROR('Annex 2 '!AZ15/SUM('Annex 2 '!$AW15:$AZ15),0)</f>
        <v>0</v>
      </c>
    </row>
    <row r="16" spans="1:6" x14ac:dyDescent="0.35">
      <c r="A16" s="2" t="s">
        <v>30</v>
      </c>
      <c r="B16" s="2" t="s">
        <v>31</v>
      </c>
      <c r="C16" s="3">
        <f>IFERROR('Annex 2 '!AW16/SUM('Annex 2 '!$AW16:$AZ16),0)</f>
        <v>2.5109036939604475E-2</v>
      </c>
      <c r="D16" s="3">
        <f>IFERROR('Annex 2 '!AX16/SUM('Annex 2 '!$AW16:$AZ16),0)</f>
        <v>0</v>
      </c>
      <c r="E16" s="3">
        <f>IFERROR('Annex 2 '!AY16/SUM('Annex 2 '!$AW16:$AZ16),0)</f>
        <v>0.97489096306039558</v>
      </c>
      <c r="F16" s="3">
        <f>IFERROR('Annex 2 '!AZ16/SUM('Annex 2 '!$AW16:$AZ16),0)</f>
        <v>0</v>
      </c>
    </row>
    <row r="17" spans="1:6" x14ac:dyDescent="0.35">
      <c r="A17" s="2" t="s">
        <v>32</v>
      </c>
      <c r="B17" s="2" t="s">
        <v>33</v>
      </c>
      <c r="C17" s="3">
        <f>IFERROR('Annex 2 '!AW17/SUM('Annex 2 '!$AW17:$AZ17),0)</f>
        <v>2.4617371875638846E-5</v>
      </c>
      <c r="D17" s="3">
        <f>IFERROR('Annex 2 '!AX17/SUM('Annex 2 '!$AW17:$AZ17),0)</f>
        <v>0</v>
      </c>
      <c r="E17" s="3">
        <f>IFERROR('Annex 2 '!AY17/SUM('Annex 2 '!$AW17:$AZ17),0)</f>
        <v>0.99997538262812447</v>
      </c>
      <c r="F17" s="3">
        <f>IFERROR('Annex 2 '!AZ17/SUM('Annex 2 '!$AW17:$AZ17),0)</f>
        <v>0</v>
      </c>
    </row>
    <row r="18" spans="1:6" x14ac:dyDescent="0.35">
      <c r="A18" s="2" t="s">
        <v>34</v>
      </c>
      <c r="B18" s="2" t="s">
        <v>35</v>
      </c>
      <c r="C18" s="3">
        <f>IFERROR('Annex 2 '!AW18/SUM('Annex 2 '!$AW18:$AZ18),0)</f>
        <v>5.5942423879725362E-3</v>
      </c>
      <c r="D18" s="3">
        <f>IFERROR('Annex 2 '!AX18/SUM('Annex 2 '!$AW18:$AZ18),0)</f>
        <v>0</v>
      </c>
      <c r="E18" s="3">
        <f>IFERROR('Annex 2 '!AY18/SUM('Annex 2 '!$AW18:$AZ18),0)</f>
        <v>0.99440575761202754</v>
      </c>
      <c r="F18" s="3">
        <f>IFERROR('Annex 2 '!AZ18/SUM('Annex 2 '!$AW18:$AZ18),0)</f>
        <v>0</v>
      </c>
    </row>
    <row r="19" spans="1:6" x14ac:dyDescent="0.35">
      <c r="A19" s="2" t="s">
        <v>36</v>
      </c>
      <c r="B19" s="2" t="s">
        <v>37</v>
      </c>
      <c r="C19" s="3">
        <f>IFERROR('Annex 2 '!AW19/SUM('Annex 2 '!$AW19:$AZ19),0)</f>
        <v>3.7329112981034092E-2</v>
      </c>
      <c r="D19" s="3">
        <f>IFERROR('Annex 2 '!AX19/SUM('Annex 2 '!$AW19:$AZ19),0)</f>
        <v>0.93686863403701193</v>
      </c>
      <c r="E19" s="3">
        <f>IFERROR('Annex 2 '!AY19/SUM('Annex 2 '!$AW19:$AZ19),0)</f>
        <v>2.3218242784777788E-2</v>
      </c>
      <c r="F19" s="3">
        <f>IFERROR('Annex 2 '!AZ19/SUM('Annex 2 '!$AW19:$AZ19),0)</f>
        <v>2.5840101971761819E-3</v>
      </c>
    </row>
    <row r="20" spans="1:6" x14ac:dyDescent="0.35">
      <c r="A20" s="2" t="s">
        <v>38</v>
      </c>
      <c r="B20" s="2" t="s">
        <v>39</v>
      </c>
      <c r="C20" s="3">
        <f>IFERROR('Annex 2 '!AW20/SUM('Annex 2 '!$AW20:$AZ20),0)</f>
        <v>0.99738217956283504</v>
      </c>
      <c r="D20" s="3">
        <f>IFERROR('Annex 2 '!AX20/SUM('Annex 2 '!$AW20:$AZ20),0)</f>
        <v>0</v>
      </c>
      <c r="E20" s="3">
        <f>IFERROR('Annex 2 '!AY20/SUM('Annex 2 '!$AW20:$AZ20),0)</f>
        <v>2.4424376349484011E-3</v>
      </c>
      <c r="F20" s="3">
        <f>IFERROR('Annex 2 '!AZ20/SUM('Annex 2 '!$AW20:$AZ20),0)</f>
        <v>1.7538280221646423E-4</v>
      </c>
    </row>
    <row r="21" spans="1:6" x14ac:dyDescent="0.35">
      <c r="A21" s="2" t="s">
        <v>40</v>
      </c>
      <c r="B21" s="2" t="s">
        <v>41</v>
      </c>
      <c r="C21" s="3">
        <f>IFERROR('Annex 2 '!AW21/SUM('Annex 2 '!$AW21:$AZ21),0)</f>
        <v>1</v>
      </c>
      <c r="D21" s="3">
        <f>IFERROR('Annex 2 '!AX21/SUM('Annex 2 '!$AW21:$AZ21),0)</f>
        <v>0</v>
      </c>
      <c r="E21" s="3">
        <f>IFERROR('Annex 2 '!AY21/SUM('Annex 2 '!$AW21:$AZ21),0)</f>
        <v>0</v>
      </c>
      <c r="F21" s="3">
        <f>IFERROR('Annex 2 '!AZ21/SUM('Annex 2 '!$AW21:$AZ21),0)</f>
        <v>0</v>
      </c>
    </row>
    <row r="22" spans="1:6" x14ac:dyDescent="0.35">
      <c r="A22" s="2" t="s">
        <v>42</v>
      </c>
      <c r="B22" s="2" t="s">
        <v>43</v>
      </c>
      <c r="C22" s="3">
        <f>IFERROR('Annex 2 '!AW22/SUM('Annex 2 '!$AW22:$AZ22),0)</f>
        <v>1</v>
      </c>
      <c r="D22" s="3">
        <f>IFERROR('Annex 2 '!AX22/SUM('Annex 2 '!$AW22:$AZ22),0)</f>
        <v>0</v>
      </c>
      <c r="E22" s="3">
        <f>IFERROR('Annex 2 '!AY22/SUM('Annex 2 '!$AW22:$AZ22),0)</f>
        <v>0</v>
      </c>
      <c r="F22" s="3">
        <f>IFERROR('Annex 2 '!AZ22/SUM('Annex 2 '!$AW22:$AZ22),0)</f>
        <v>0</v>
      </c>
    </row>
    <row r="23" spans="1:6" x14ac:dyDescent="0.35">
      <c r="A23" s="2" t="s">
        <v>44</v>
      </c>
      <c r="B23" s="2" t="s">
        <v>45</v>
      </c>
      <c r="C23" s="3">
        <f>IFERROR('Annex 2 '!AW23/SUM('Annex 2 '!$AW23:$AZ23),0)</f>
        <v>0.20358320487098477</v>
      </c>
      <c r="D23" s="3">
        <f>IFERROR('Annex 2 '!AX23/SUM('Annex 2 '!$AW23:$AZ23),0)</f>
        <v>2.1147604522117519E-4</v>
      </c>
      <c r="E23" s="3">
        <f>IFERROR('Annex 2 '!AY23/SUM('Annex 2 '!$AW23:$AZ23),0)</f>
        <v>0.79618814422297557</v>
      </c>
      <c r="F23" s="3">
        <f>IFERROR('Annex 2 '!AZ23/SUM('Annex 2 '!$AW23:$AZ23),0)</f>
        <v>1.7174860818332304E-5</v>
      </c>
    </row>
    <row r="24" spans="1:6" x14ac:dyDescent="0.35">
      <c r="A24" s="2" t="s">
        <v>46</v>
      </c>
      <c r="B24" s="2" t="s">
        <v>47</v>
      </c>
      <c r="C24" s="3">
        <f>IFERROR('Annex 2 '!AW24/SUM('Annex 2 '!$AW24:$AZ24),0)</f>
        <v>2.8183389776390295E-2</v>
      </c>
      <c r="D24" s="3">
        <f>IFERROR('Annex 2 '!AX24/SUM('Annex 2 '!$AW24:$AZ24),0)</f>
        <v>3.241160424926308E-3</v>
      </c>
      <c r="E24" s="3">
        <f>IFERROR('Annex 2 '!AY24/SUM('Annex 2 '!$AW24:$AZ24),0)</f>
        <v>0.96857529002391118</v>
      </c>
      <c r="F24" s="3">
        <f>IFERROR('Annex 2 '!AZ24/SUM('Annex 2 '!$AW24:$AZ24),0)</f>
        <v>1.597747721653168E-7</v>
      </c>
    </row>
    <row r="25" spans="1:6" x14ac:dyDescent="0.35">
      <c r="A25" s="2" t="s">
        <v>48</v>
      </c>
      <c r="B25" s="2" t="s">
        <v>49</v>
      </c>
      <c r="C25" s="3">
        <f>IFERROR('Annex 2 '!AW25/SUM('Annex 2 '!$AW25:$AZ25),0)</f>
        <v>2.2862622489823937E-2</v>
      </c>
      <c r="D25" s="3">
        <f>IFERROR('Annex 2 '!AX25/SUM('Annex 2 '!$AW25:$AZ25),0)</f>
        <v>0</v>
      </c>
      <c r="E25" s="3">
        <f>IFERROR('Annex 2 '!AY25/SUM('Annex 2 '!$AW25:$AZ25),0)</f>
        <v>0.97713737751017604</v>
      </c>
      <c r="F25" s="3">
        <f>IFERROR('Annex 2 '!AZ25/SUM('Annex 2 '!$AW25:$AZ25),0)</f>
        <v>0</v>
      </c>
    </row>
    <row r="26" spans="1:6" x14ac:dyDescent="0.35">
      <c r="A26" s="2" t="s">
        <v>50</v>
      </c>
      <c r="B26" s="2" t="s">
        <v>51</v>
      </c>
      <c r="C26" s="3">
        <f>IFERROR('Annex 2 '!AW26/SUM('Annex 2 '!$AW26:$AZ26),0)</f>
        <v>0.91558189643561894</v>
      </c>
      <c r="D26" s="3">
        <f>IFERROR('Annex 2 '!AX26/SUM('Annex 2 '!$AW26:$AZ26),0)</f>
        <v>2.9352484119308755E-2</v>
      </c>
      <c r="E26" s="3">
        <f>IFERROR('Annex 2 '!AY26/SUM('Annex 2 '!$AW26:$AZ26),0)</f>
        <v>5.0705571339324025E-2</v>
      </c>
      <c r="F26" s="3">
        <f>IFERROR('Annex 2 '!AZ26/SUM('Annex 2 '!$AW26:$AZ26),0)</f>
        <v>4.3600481057481976E-3</v>
      </c>
    </row>
    <row r="27" spans="1:6" x14ac:dyDescent="0.35">
      <c r="A27" s="2" t="s">
        <v>52</v>
      </c>
      <c r="B27" s="2" t="s">
        <v>53</v>
      </c>
      <c r="C27" s="3">
        <f>IFERROR('Annex 2 '!AW27/SUM('Annex 2 '!$AW27:$AZ27),0)</f>
        <v>1</v>
      </c>
      <c r="D27" s="3">
        <f>IFERROR('Annex 2 '!AX27/SUM('Annex 2 '!$AW27:$AZ27),0)</f>
        <v>0</v>
      </c>
      <c r="E27" s="3">
        <f>IFERROR('Annex 2 '!AY27/SUM('Annex 2 '!$AW27:$AZ27),0)</f>
        <v>0</v>
      </c>
      <c r="F27" s="3">
        <f>IFERROR('Annex 2 '!AZ27/SUM('Annex 2 '!$AW27:$AZ27),0)</f>
        <v>0</v>
      </c>
    </row>
    <row r="28" spans="1:6" x14ac:dyDescent="0.35">
      <c r="A28" s="2" t="s">
        <v>54</v>
      </c>
      <c r="B28" s="2" t="s">
        <v>55</v>
      </c>
      <c r="C28" s="3">
        <f>IFERROR('Annex 2 '!AW28/SUM('Annex 2 '!$AW28:$AZ28),0)</f>
        <v>1</v>
      </c>
      <c r="D28" s="3">
        <f>IFERROR('Annex 2 '!AX28/SUM('Annex 2 '!$AW28:$AZ28),0)</f>
        <v>0</v>
      </c>
      <c r="E28" s="3">
        <f>IFERROR('Annex 2 '!AY28/SUM('Annex 2 '!$AW28:$AZ28),0)</f>
        <v>0</v>
      </c>
      <c r="F28" s="3">
        <f>IFERROR('Annex 2 '!AZ28/SUM('Annex 2 '!$AW28:$AZ28),0)</f>
        <v>0</v>
      </c>
    </row>
    <row r="29" spans="1:6" x14ac:dyDescent="0.35">
      <c r="A29" s="2" t="s">
        <v>56</v>
      </c>
      <c r="B29" s="2" t="s">
        <v>57</v>
      </c>
      <c r="C29" s="3">
        <f>IFERROR('Annex 2 '!AW29/SUM('Annex 2 '!$AW29:$AZ29),0)</f>
        <v>0.97238483599520908</v>
      </c>
      <c r="D29" s="3">
        <f>IFERROR('Annex 2 '!AX29/SUM('Annex 2 '!$AW29:$AZ29),0)</f>
        <v>0</v>
      </c>
      <c r="E29" s="3">
        <f>IFERROR('Annex 2 '!AY29/SUM('Annex 2 '!$AW29:$AZ29),0)</f>
        <v>2.761516400479096E-2</v>
      </c>
      <c r="F29" s="3">
        <f>IFERROR('Annex 2 '!AZ29/SUM('Annex 2 '!$AW29:$AZ29),0)</f>
        <v>0</v>
      </c>
    </row>
    <row r="30" spans="1:6" x14ac:dyDescent="0.35">
      <c r="A30" s="2" t="s">
        <v>58</v>
      </c>
      <c r="B30" s="2" t="s">
        <v>59</v>
      </c>
      <c r="C30" s="3">
        <f>IFERROR('Annex 2 '!AW30/SUM('Annex 2 '!$AW30:$AZ30),0)</f>
        <v>1</v>
      </c>
      <c r="D30" s="3">
        <f>IFERROR('Annex 2 '!AX30/SUM('Annex 2 '!$AW30:$AZ30),0)</f>
        <v>0</v>
      </c>
      <c r="E30" s="3">
        <f>IFERROR('Annex 2 '!AY30/SUM('Annex 2 '!$AW30:$AZ30),0)</f>
        <v>0</v>
      </c>
      <c r="F30" s="3">
        <f>IFERROR('Annex 2 '!AZ30/SUM('Annex 2 '!$AW30:$AZ30),0)</f>
        <v>0</v>
      </c>
    </row>
    <row r="31" spans="1:6" x14ac:dyDescent="0.35">
      <c r="A31" s="2" t="s">
        <v>60</v>
      </c>
      <c r="B31" s="2" t="s">
        <v>61</v>
      </c>
      <c r="C31" s="3">
        <f>IFERROR('Annex 2 '!AW31/SUM('Annex 2 '!$AW31:$AZ31),0)</f>
        <v>1.6383569254495516E-2</v>
      </c>
      <c r="D31" s="3">
        <f>IFERROR('Annex 2 '!AX31/SUM('Annex 2 '!$AW31:$AZ31),0)</f>
        <v>0</v>
      </c>
      <c r="E31" s="3">
        <f>IFERROR('Annex 2 '!AY31/SUM('Annex 2 '!$AW31:$AZ31),0)</f>
        <v>0.98361643074550442</v>
      </c>
      <c r="F31" s="3">
        <f>IFERROR('Annex 2 '!AZ31/SUM('Annex 2 '!$AW31:$AZ31),0)</f>
        <v>0</v>
      </c>
    </row>
    <row r="32" spans="1:6" x14ac:dyDescent="0.35">
      <c r="A32" s="2" t="s">
        <v>62</v>
      </c>
      <c r="B32" s="2" t="s">
        <v>63</v>
      </c>
      <c r="C32" s="3">
        <f>IFERROR('Annex 2 '!AW32/SUM('Annex 2 '!$AW32:$AZ32),0)</f>
        <v>1</v>
      </c>
      <c r="D32" s="3">
        <f>IFERROR('Annex 2 '!AX32/SUM('Annex 2 '!$AW32:$AZ32),0)</f>
        <v>0</v>
      </c>
      <c r="E32" s="3">
        <f>IFERROR('Annex 2 '!AY32/SUM('Annex 2 '!$AW32:$AZ32),0)</f>
        <v>0</v>
      </c>
      <c r="F32" s="3">
        <f>IFERROR('Annex 2 '!AZ32/SUM('Annex 2 '!$AW32:$AZ32),0)</f>
        <v>0</v>
      </c>
    </row>
    <row r="33" spans="1:6" x14ac:dyDescent="0.35">
      <c r="A33" s="2" t="s">
        <v>64</v>
      </c>
      <c r="B33" s="2" t="s">
        <v>65</v>
      </c>
      <c r="C33" s="3">
        <f>IFERROR('Annex 2 '!AW33/SUM('Annex 2 '!$AW33:$AZ33),0)</f>
        <v>1</v>
      </c>
      <c r="D33" s="3">
        <f>IFERROR('Annex 2 '!AX33/SUM('Annex 2 '!$AW33:$AZ33),0)</f>
        <v>0</v>
      </c>
      <c r="E33" s="3">
        <f>IFERROR('Annex 2 '!AY33/SUM('Annex 2 '!$AW33:$AZ33),0)</f>
        <v>0</v>
      </c>
      <c r="F33" s="3">
        <f>IFERROR('Annex 2 '!AZ33/SUM('Annex 2 '!$AW33:$AZ33),0)</f>
        <v>0</v>
      </c>
    </row>
    <row r="34" spans="1:6" x14ac:dyDescent="0.35">
      <c r="A34" s="2" t="s">
        <v>66</v>
      </c>
      <c r="B34" s="2" t="s">
        <v>67</v>
      </c>
      <c r="C34" s="3">
        <f>IFERROR('Annex 2 '!AW34/SUM('Annex 2 '!$AW34:$AZ34),0)</f>
        <v>6.2483631420389985E-3</v>
      </c>
      <c r="D34" s="3">
        <f>IFERROR('Annex 2 '!AX34/SUM('Annex 2 '!$AW34:$AZ34),0)</f>
        <v>0</v>
      </c>
      <c r="E34" s="3">
        <f>IFERROR('Annex 2 '!AY34/SUM('Annex 2 '!$AW34:$AZ34),0)</f>
        <v>0.99375163685796097</v>
      </c>
      <c r="F34" s="3">
        <f>IFERROR('Annex 2 '!AZ34/SUM('Annex 2 '!$AW34:$AZ34),0)</f>
        <v>0</v>
      </c>
    </row>
    <row r="35" spans="1:6" x14ac:dyDescent="0.35">
      <c r="A35" s="2" t="s">
        <v>68</v>
      </c>
      <c r="B35" s="2" t="s">
        <v>69</v>
      </c>
      <c r="C35" s="3">
        <f>IFERROR('Annex 2 '!AW35/SUM('Annex 2 '!$AW35:$AZ35),0)</f>
        <v>1</v>
      </c>
      <c r="D35" s="3">
        <f>IFERROR('Annex 2 '!AX35/SUM('Annex 2 '!$AW35:$AZ35),0)</f>
        <v>0</v>
      </c>
      <c r="E35" s="3">
        <f>IFERROR('Annex 2 '!AY35/SUM('Annex 2 '!$AW35:$AZ35),0)</f>
        <v>0</v>
      </c>
      <c r="F35" s="3">
        <f>IFERROR('Annex 2 '!AZ35/SUM('Annex 2 '!$AW35:$AZ35),0)</f>
        <v>0</v>
      </c>
    </row>
    <row r="36" spans="1:6" x14ac:dyDescent="0.35">
      <c r="A36" s="2" t="s">
        <v>70</v>
      </c>
      <c r="B36" s="2" t="s">
        <v>71</v>
      </c>
      <c r="C36" s="3">
        <f>IFERROR('Annex 2 '!AW36/SUM('Annex 2 '!$AW36:$AZ36),0)</f>
        <v>1.3408664184848377E-3</v>
      </c>
      <c r="D36" s="3">
        <f>IFERROR('Annex 2 '!AX36/SUM('Annex 2 '!$AW36:$AZ36),0)</f>
        <v>0.96748735185396462</v>
      </c>
      <c r="E36" s="3">
        <f>IFERROR('Annex 2 '!AY36/SUM('Annex 2 '!$AW36:$AZ36),0)</f>
        <v>3.1059843976994191E-2</v>
      </c>
      <c r="F36" s="3">
        <f>IFERROR('Annex 2 '!AZ36/SUM('Annex 2 '!$AW36:$AZ36),0)</f>
        <v>1.1193775055646422E-4</v>
      </c>
    </row>
    <row r="37" spans="1:6" x14ac:dyDescent="0.35">
      <c r="A37" s="2" t="s">
        <v>72</v>
      </c>
      <c r="B37" s="2" t="s">
        <v>73</v>
      </c>
      <c r="C37" s="3">
        <f>IFERROR('Annex 2 '!AW37/SUM('Annex 2 '!$AW37:$AZ37),0)</f>
        <v>1</v>
      </c>
      <c r="D37" s="3">
        <f>IFERROR('Annex 2 '!AX37/SUM('Annex 2 '!$AW37:$AZ37),0)</f>
        <v>0</v>
      </c>
      <c r="E37" s="3">
        <f>IFERROR('Annex 2 '!AY37/SUM('Annex 2 '!$AW37:$AZ37),0)</f>
        <v>0</v>
      </c>
      <c r="F37" s="3">
        <f>IFERROR('Annex 2 '!AZ37/SUM('Annex 2 '!$AW37:$AZ37),0)</f>
        <v>0</v>
      </c>
    </row>
    <row r="38" spans="1:6" x14ac:dyDescent="0.35">
      <c r="A38" s="2" t="s">
        <v>74</v>
      </c>
      <c r="B38" s="2" t="s">
        <v>75</v>
      </c>
      <c r="C38" s="3">
        <f>IFERROR('Annex 2 '!AW38/SUM('Annex 2 '!$AW38:$AZ38),0)</f>
        <v>0.13579041468312075</v>
      </c>
      <c r="D38" s="3">
        <f>IFERROR('Annex 2 '!AX38/SUM('Annex 2 '!$AW38:$AZ38),0)</f>
        <v>5.7180058434674321E-3</v>
      </c>
      <c r="E38" s="3">
        <f>IFERROR('Annex 2 '!AY38/SUM('Annex 2 '!$AW38:$AZ38),0)</f>
        <v>0.85847502393239727</v>
      </c>
      <c r="F38" s="3">
        <f>IFERROR('Annex 2 '!AZ38/SUM('Annex 2 '!$AW38:$AZ38),0)</f>
        <v>1.6555541014484561E-5</v>
      </c>
    </row>
    <row r="39" spans="1:6" x14ac:dyDescent="0.35">
      <c r="A39" s="2" t="s">
        <v>76</v>
      </c>
      <c r="B39" s="2" t="s">
        <v>77</v>
      </c>
      <c r="C39" s="3">
        <f>IFERROR('Annex 2 '!AW39/SUM('Annex 2 '!$AW39:$AZ39),0)</f>
        <v>3.606475537905488E-3</v>
      </c>
      <c r="D39" s="3">
        <f>IFERROR('Annex 2 '!AX39/SUM('Annex 2 '!$AW39:$AZ39),0)</f>
        <v>9.2156871314267863E-3</v>
      </c>
      <c r="E39" s="3">
        <f>IFERROR('Annex 2 '!AY39/SUM('Annex 2 '!$AW39:$AZ39),0)</f>
        <v>0.98717783733066777</v>
      </c>
      <c r="F39" s="3">
        <f>IFERROR('Annex 2 '!AZ39/SUM('Annex 2 '!$AW39:$AZ39),0)</f>
        <v>0</v>
      </c>
    </row>
    <row r="40" spans="1:6" x14ac:dyDescent="0.35">
      <c r="A40" s="2" t="s">
        <v>78</v>
      </c>
      <c r="B40" s="2" t="s">
        <v>79</v>
      </c>
      <c r="C40" s="3">
        <f>IFERROR('Annex 2 '!AW40/SUM('Annex 2 '!$AW40:$AZ40),0)</f>
        <v>0</v>
      </c>
      <c r="D40" s="3">
        <f>IFERROR('Annex 2 '!AX40/SUM('Annex 2 '!$AW40:$AZ40),0)</f>
        <v>0</v>
      </c>
      <c r="E40" s="3">
        <f>IFERROR('Annex 2 '!AY40/SUM('Annex 2 '!$AW40:$AZ40),0)</f>
        <v>1</v>
      </c>
      <c r="F40" s="3">
        <f>IFERROR('Annex 2 '!AZ40/SUM('Annex 2 '!$AW40:$AZ40),0)</f>
        <v>0</v>
      </c>
    </row>
    <row r="41" spans="1:6" x14ac:dyDescent="0.35">
      <c r="A41" s="2" t="s">
        <v>80</v>
      </c>
      <c r="B41" s="2" t="s">
        <v>81</v>
      </c>
      <c r="C41" s="3">
        <f>IFERROR('Annex 2 '!AW41/SUM('Annex 2 '!$AW41:$AZ41),0)</f>
        <v>0.70897891692124704</v>
      </c>
      <c r="D41" s="3">
        <f>IFERROR('Annex 2 '!AX41/SUM('Annex 2 '!$AW41:$AZ41),0)</f>
        <v>0.17752736800757257</v>
      </c>
      <c r="E41" s="3">
        <f>IFERROR('Annex 2 '!AY41/SUM('Annex 2 '!$AW41:$AZ41),0)</f>
        <v>0.11165176862180561</v>
      </c>
      <c r="F41" s="3">
        <f>IFERROR('Annex 2 '!AZ41/SUM('Annex 2 '!$AW41:$AZ41),0)</f>
        <v>1.8419464493748044E-3</v>
      </c>
    </row>
    <row r="42" spans="1:6" x14ac:dyDescent="0.35">
      <c r="A42" s="2" t="s">
        <v>82</v>
      </c>
      <c r="B42" s="2" t="s">
        <v>83</v>
      </c>
      <c r="C42" s="3">
        <f>IFERROR('Annex 2 '!AW42/SUM('Annex 2 '!$AW42:$AZ42),0)</f>
        <v>2.8920530914986142E-2</v>
      </c>
      <c r="D42" s="3">
        <f>IFERROR('Annex 2 '!AX42/SUM('Annex 2 '!$AW42:$AZ42),0)</f>
        <v>0.97094112010027644</v>
      </c>
      <c r="E42" s="3">
        <f>IFERROR('Annex 2 '!AY42/SUM('Annex 2 '!$AW42:$AZ42),0)</f>
        <v>0</v>
      </c>
      <c r="F42" s="3">
        <f>IFERROR('Annex 2 '!AZ42/SUM('Annex 2 '!$AW42:$AZ42),0)</f>
        <v>1.3834898473741577E-4</v>
      </c>
    </row>
    <row r="43" spans="1:6" x14ac:dyDescent="0.35">
      <c r="A43" s="2" t="s">
        <v>84</v>
      </c>
      <c r="B43" s="2" t="s">
        <v>85</v>
      </c>
      <c r="C43" s="3">
        <f>IFERROR('Annex 2 '!AW43/SUM('Annex 2 '!$AW43:$AZ43),0)</f>
        <v>6.1909702735523401E-3</v>
      </c>
      <c r="D43" s="3">
        <f>IFERROR('Annex 2 '!AX43/SUM('Annex 2 '!$AW43:$AZ43),0)</f>
        <v>1.5481594705216636E-4</v>
      </c>
      <c r="E43" s="3">
        <f>IFERROR('Annex 2 '!AY43/SUM('Annex 2 '!$AW43:$AZ43),0)</f>
        <v>0.99365421377939556</v>
      </c>
      <c r="F43" s="3">
        <f>IFERROR('Annex 2 '!AZ43/SUM('Annex 2 '!$AW43:$AZ43),0)</f>
        <v>0</v>
      </c>
    </row>
    <row r="44" spans="1:6" x14ac:dyDescent="0.35">
      <c r="A44" s="2" t="s">
        <v>86</v>
      </c>
      <c r="B44" s="2" t="s">
        <v>87</v>
      </c>
      <c r="C44" s="3">
        <f>IFERROR('Annex 2 '!AW44/SUM('Annex 2 '!$AW44:$AZ44),0)</f>
        <v>0.22199378003970607</v>
      </c>
      <c r="D44" s="3">
        <f>IFERROR('Annex 2 '!AX44/SUM('Annex 2 '!$AW44:$AZ44),0)</f>
        <v>7.8343644837570781E-2</v>
      </c>
      <c r="E44" s="3">
        <f>IFERROR('Annex 2 '!AY44/SUM('Annex 2 '!$AW44:$AZ44),0)</f>
        <v>0.69966257512272312</v>
      </c>
      <c r="F44" s="3">
        <f>IFERROR('Annex 2 '!AZ44/SUM('Annex 2 '!$AW44:$AZ44),0)</f>
        <v>0</v>
      </c>
    </row>
    <row r="45" spans="1:6" x14ac:dyDescent="0.35">
      <c r="A45" s="2" t="s">
        <v>88</v>
      </c>
      <c r="B45" s="2" t="s">
        <v>89</v>
      </c>
      <c r="C45" s="3">
        <f>IFERROR('Annex 2 '!AW45/SUM('Annex 2 '!$AW45:$AZ45),0)</f>
        <v>0.9978516287138931</v>
      </c>
      <c r="D45" s="3">
        <f>IFERROR('Annex 2 '!AX45/SUM('Annex 2 '!$AW45:$AZ45),0)</f>
        <v>0</v>
      </c>
      <c r="E45" s="3">
        <f>IFERROR('Annex 2 '!AY45/SUM('Annex 2 '!$AW45:$AZ45),0)</f>
        <v>2.1480608540675487E-3</v>
      </c>
      <c r="F45" s="3">
        <f>IFERROR('Annex 2 '!AZ45/SUM('Annex 2 '!$AW45:$AZ45),0)</f>
        <v>3.1043203940028055E-7</v>
      </c>
    </row>
    <row r="46" spans="1:6" x14ac:dyDescent="0.35">
      <c r="A46" s="2" t="s">
        <v>90</v>
      </c>
      <c r="B46" s="2" t="s">
        <v>91</v>
      </c>
      <c r="C46" s="3">
        <f>IFERROR('Annex 2 '!AW46/SUM('Annex 2 '!$AW46:$AZ46),0)</f>
        <v>0.221305734568993</v>
      </c>
      <c r="D46" s="3">
        <f>IFERROR('Annex 2 '!AX46/SUM('Annex 2 '!$AW46:$AZ46),0)</f>
        <v>0.10825639894023747</v>
      </c>
      <c r="E46" s="3">
        <f>IFERROR('Annex 2 '!AY46/SUM('Annex 2 '!$AW46:$AZ46),0)</f>
        <v>0.67043786649076953</v>
      </c>
      <c r="F46" s="3">
        <f>IFERROR('Annex 2 '!AZ46/SUM('Annex 2 '!$AW46:$AZ46),0)</f>
        <v>0</v>
      </c>
    </row>
    <row r="47" spans="1:6" x14ac:dyDescent="0.35">
      <c r="A47" s="2" t="s">
        <v>92</v>
      </c>
      <c r="B47" s="2" t="s">
        <v>93</v>
      </c>
      <c r="C47" s="3">
        <f>IFERROR('Annex 2 '!AW47/SUM('Annex 2 '!$AW47:$AZ47),0)</f>
        <v>0.99956465097253355</v>
      </c>
      <c r="D47" s="3">
        <f>IFERROR('Annex 2 '!AX47/SUM('Annex 2 '!$AW47:$AZ47),0)</f>
        <v>0</v>
      </c>
      <c r="E47" s="3">
        <f>IFERROR('Annex 2 '!AY47/SUM('Annex 2 '!$AW47:$AZ47),0)</f>
        <v>3.205564782289406E-5</v>
      </c>
      <c r="F47" s="3">
        <f>IFERROR('Annex 2 '!AZ47/SUM('Annex 2 '!$AW47:$AZ47),0)</f>
        <v>4.0329337964338269E-4</v>
      </c>
    </row>
    <row r="48" spans="1:6" x14ac:dyDescent="0.35">
      <c r="A48" s="2" t="s">
        <v>94</v>
      </c>
      <c r="B48" s="2" t="s">
        <v>95</v>
      </c>
      <c r="C48" s="3">
        <f>IFERROR('Annex 2 '!AW48/SUM('Annex 2 '!$AW48:$AZ48),0)</f>
        <v>4.404085158334661E-4</v>
      </c>
      <c r="D48" s="3">
        <f>IFERROR('Annex 2 '!AX48/SUM('Annex 2 '!$AW48:$AZ48),0)</f>
        <v>0.97780585006655585</v>
      </c>
      <c r="E48" s="3">
        <f>IFERROR('Annex 2 '!AY48/SUM('Annex 2 '!$AW48:$AZ48),0)</f>
        <v>0</v>
      </c>
      <c r="F48" s="3">
        <f>IFERROR('Annex 2 '!AZ48/SUM('Annex 2 '!$AW48:$AZ48),0)</f>
        <v>2.1753741417610755E-2</v>
      </c>
    </row>
    <row r="49" spans="1:6" x14ac:dyDescent="0.35">
      <c r="A49" s="2" t="s">
        <v>96</v>
      </c>
      <c r="B49" s="2" t="s">
        <v>97</v>
      </c>
      <c r="C49" s="3">
        <f>IFERROR('Annex 2 '!AW49/SUM('Annex 2 '!$AW49:$AZ49),0)</f>
        <v>0.34881821443550487</v>
      </c>
      <c r="D49" s="3">
        <f>IFERROR('Annex 2 '!AX49/SUM('Annex 2 '!$AW49:$AZ49),0)</f>
        <v>5.6261636420545827E-4</v>
      </c>
      <c r="E49" s="3">
        <f>IFERROR('Annex 2 '!AY49/SUM('Annex 2 '!$AW49:$AZ49),0)</f>
        <v>0.65061916920028973</v>
      </c>
      <c r="F49" s="3">
        <f>IFERROR('Annex 2 '!AZ49/SUM('Annex 2 '!$AW49:$AZ49),0)</f>
        <v>0</v>
      </c>
    </row>
    <row r="50" spans="1:6" x14ac:dyDescent="0.35">
      <c r="A50" s="2" t="s">
        <v>98</v>
      </c>
      <c r="B50" s="2" t="s">
        <v>99</v>
      </c>
      <c r="C50" s="3">
        <f>IFERROR('Annex 2 '!AW50/SUM('Annex 2 '!$AW50:$AZ50),0)</f>
        <v>0.48058439078253934</v>
      </c>
      <c r="D50" s="3">
        <f>IFERROR('Annex 2 '!AX50/SUM('Annex 2 '!$AW50:$AZ50),0)</f>
        <v>1.9171837126437791E-2</v>
      </c>
      <c r="E50" s="3">
        <f>IFERROR('Annex 2 '!AY50/SUM('Annex 2 '!$AW50:$AZ50),0)</f>
        <v>0.4989539477675935</v>
      </c>
      <c r="F50" s="3">
        <f>IFERROR('Annex 2 '!AZ50/SUM('Annex 2 '!$AW50:$AZ50),0)</f>
        <v>1.2898243234293469E-3</v>
      </c>
    </row>
    <row r="51" spans="1:6" x14ac:dyDescent="0.35">
      <c r="A51" s="2" t="s">
        <v>100</v>
      </c>
      <c r="B51" s="2" t="s">
        <v>101</v>
      </c>
      <c r="C51" s="3">
        <f>IFERROR('Annex 2 '!AW51/SUM('Annex 2 '!$AW51:$AZ51),0)</f>
        <v>0.63895978256616826</v>
      </c>
      <c r="D51" s="3">
        <f>IFERROR('Annex 2 '!AX51/SUM('Annex 2 '!$AW51:$AZ51),0)</f>
        <v>0.22836073728969988</v>
      </c>
      <c r="E51" s="3">
        <f>IFERROR('Annex 2 '!AY51/SUM('Annex 2 '!$AW51:$AZ51),0)</f>
        <v>0.13266989624668568</v>
      </c>
      <c r="F51" s="3">
        <f>IFERROR('Annex 2 '!AZ51/SUM('Annex 2 '!$AW51:$AZ51),0)</f>
        <v>9.5838974460765338E-6</v>
      </c>
    </row>
    <row r="52" spans="1:6" x14ac:dyDescent="0.35">
      <c r="A52" s="2" t="s">
        <v>102</v>
      </c>
      <c r="B52" s="2" t="s">
        <v>103</v>
      </c>
      <c r="C52" s="3">
        <f>IFERROR('Annex 2 '!AW52/SUM('Annex 2 '!$AW52:$AZ52),0)</f>
        <v>0.98219238149887822</v>
      </c>
      <c r="D52" s="3">
        <f>IFERROR('Annex 2 '!AX52/SUM('Annex 2 '!$AW52:$AZ52),0)</f>
        <v>2.1904197756637341E-3</v>
      </c>
      <c r="E52" s="3">
        <f>IFERROR('Annex 2 '!AY52/SUM('Annex 2 '!$AW52:$AZ52),0)</f>
        <v>1.5617096014361712E-2</v>
      </c>
      <c r="F52" s="3">
        <f>IFERROR('Annex 2 '!AZ52/SUM('Annex 2 '!$AW52:$AZ52),0)</f>
        <v>1.0271109636410864E-7</v>
      </c>
    </row>
    <row r="53" spans="1:6" x14ac:dyDescent="0.35">
      <c r="A53" s="2" t="s">
        <v>104</v>
      </c>
      <c r="B53" s="2" t="s">
        <v>105</v>
      </c>
      <c r="C53" s="3">
        <f>IFERROR('Annex 2 '!AW53/SUM('Annex 2 '!$AW53:$AZ53),0)</f>
        <v>0.23257440116172989</v>
      </c>
      <c r="D53" s="3">
        <f>IFERROR('Annex 2 '!AX53/SUM('Annex 2 '!$AW53:$AZ53),0)</f>
        <v>2.3124773897798575E-3</v>
      </c>
      <c r="E53" s="3">
        <f>IFERROR('Annex 2 '!AY53/SUM('Annex 2 '!$AW53:$AZ53),0)</f>
        <v>0.76504049961458698</v>
      </c>
      <c r="F53" s="3">
        <f>IFERROR('Annex 2 '!AZ53/SUM('Annex 2 '!$AW53:$AZ53),0)</f>
        <v>7.2621833903261868E-5</v>
      </c>
    </row>
    <row r="54" spans="1:6" x14ac:dyDescent="0.35">
      <c r="A54" s="2" t="s">
        <v>106</v>
      </c>
      <c r="B54" s="2" t="s">
        <v>107</v>
      </c>
      <c r="C54" s="3">
        <f>IFERROR('Annex 2 '!AW54/SUM('Annex 2 '!$AW54:$AZ54),0)</f>
        <v>0.85527042555391075</v>
      </c>
      <c r="D54" s="3">
        <f>IFERROR('Annex 2 '!AX54/SUM('Annex 2 '!$AW54:$AZ54),0)</f>
        <v>2.4539339921936087E-3</v>
      </c>
      <c r="E54" s="3">
        <f>IFERROR('Annex 2 '!AY54/SUM('Annex 2 '!$AW54:$AZ54),0)</f>
        <v>8.3867020890437391E-2</v>
      </c>
      <c r="F54" s="3">
        <f>IFERROR('Annex 2 '!AZ54/SUM('Annex 2 '!$AW54:$AZ54),0)</f>
        <v>5.8408619563458219E-2</v>
      </c>
    </row>
    <row r="55" spans="1:6" x14ac:dyDescent="0.35">
      <c r="A55" s="2" t="s">
        <v>108</v>
      </c>
      <c r="B55" s="2" t="s">
        <v>109</v>
      </c>
      <c r="C55" s="3">
        <f>IFERROR('Annex 2 '!AW55/SUM('Annex 2 '!$AW55:$AZ55),0)</f>
        <v>4.3181947370469848E-2</v>
      </c>
      <c r="D55" s="3">
        <f>IFERROR('Annex 2 '!AX55/SUM('Annex 2 '!$AW55:$AZ55),0)</f>
        <v>1.5799737349576895E-4</v>
      </c>
      <c r="E55" s="3">
        <f>IFERROR('Annex 2 '!AY55/SUM('Annex 2 '!$AW55:$AZ55),0)</f>
        <v>0.95666005525603437</v>
      </c>
      <c r="F55" s="3">
        <f>IFERROR('Annex 2 '!AZ55/SUM('Annex 2 '!$AW55:$AZ55),0)</f>
        <v>0</v>
      </c>
    </row>
    <row r="56" spans="1:6" x14ac:dyDescent="0.35">
      <c r="A56" s="2" t="s">
        <v>110</v>
      </c>
      <c r="B56" s="2" t="s">
        <v>111</v>
      </c>
      <c r="C56" s="3">
        <f>IFERROR('Annex 2 '!AW56/SUM('Annex 2 '!$AW56:$AZ56),0)</f>
        <v>2.7731650266726575E-2</v>
      </c>
      <c r="D56" s="3">
        <f>IFERROR('Annex 2 '!AX56/SUM('Annex 2 '!$AW56:$AZ56),0)</f>
        <v>2.7267908018060822E-3</v>
      </c>
      <c r="E56" s="3">
        <f>IFERROR('Annex 2 '!AY56/SUM('Annex 2 '!$AW56:$AZ56),0)</f>
        <v>0.9695414870378557</v>
      </c>
      <c r="F56" s="3">
        <f>IFERROR('Annex 2 '!AZ56/SUM('Annex 2 '!$AW56:$AZ56),0)</f>
        <v>7.189361174752353E-8</v>
      </c>
    </row>
    <row r="57" spans="1:6" x14ac:dyDescent="0.35">
      <c r="A57" s="2" t="s">
        <v>112</v>
      </c>
      <c r="B57" s="2" t="s">
        <v>113</v>
      </c>
      <c r="C57" s="3">
        <f>IFERROR('Annex 2 '!AW57/SUM('Annex 2 '!$AW57:$AZ57),0)</f>
        <v>0.12659616078889127</v>
      </c>
      <c r="D57" s="3">
        <f>IFERROR('Annex 2 '!AX57/SUM('Annex 2 '!$AW57:$AZ57),0)</f>
        <v>4.5841961948293864E-4</v>
      </c>
      <c r="E57" s="3">
        <f>IFERROR('Annex 2 '!AY57/SUM('Annex 2 '!$AW57:$AZ57),0)</f>
        <v>0.87288448174420707</v>
      </c>
      <c r="F57" s="3">
        <f>IFERROR('Annex 2 '!AZ57/SUM('Annex 2 '!$AW57:$AZ57),0)</f>
        <v>6.0937847418736429E-5</v>
      </c>
    </row>
    <row r="58" spans="1:6" x14ac:dyDescent="0.35">
      <c r="A58" s="2" t="s">
        <v>114</v>
      </c>
      <c r="B58" s="2" t="s">
        <v>115</v>
      </c>
      <c r="C58" s="3">
        <f>IFERROR('Annex 2 '!AW58/SUM('Annex 2 '!$AW58:$AZ58),0)</f>
        <v>0.47841791064940498</v>
      </c>
      <c r="D58" s="3">
        <f>IFERROR('Annex 2 '!AX58/SUM('Annex 2 '!$AW58:$AZ58),0)</f>
        <v>0</v>
      </c>
      <c r="E58" s="3">
        <f>IFERROR('Annex 2 '!AY58/SUM('Annex 2 '!$AW58:$AZ58),0)</f>
        <v>0.52158208935059502</v>
      </c>
      <c r="F58" s="3">
        <f>IFERROR('Annex 2 '!AZ58/SUM('Annex 2 '!$AW58:$AZ58),0)</f>
        <v>0</v>
      </c>
    </row>
    <row r="59" spans="1:6" x14ac:dyDescent="0.35">
      <c r="A59" s="2" t="s">
        <v>116</v>
      </c>
      <c r="B59" s="2" t="s">
        <v>117</v>
      </c>
      <c r="C59" s="3">
        <f>IFERROR('Annex 2 '!AW59/SUM('Annex 2 '!$AW59:$AZ59),0)</f>
        <v>6.1654474062641847E-3</v>
      </c>
      <c r="D59" s="3">
        <f>IFERROR('Annex 2 '!AX59/SUM('Annex 2 '!$AW59:$AZ59),0)</f>
        <v>0</v>
      </c>
      <c r="E59" s="3">
        <f>IFERROR('Annex 2 '!AY59/SUM('Annex 2 '!$AW59:$AZ59),0)</f>
        <v>0.99383455259373588</v>
      </c>
      <c r="F59" s="3">
        <f>IFERROR('Annex 2 '!AZ59/SUM('Annex 2 '!$AW59:$AZ59),0)</f>
        <v>0</v>
      </c>
    </row>
    <row r="60" spans="1:6" x14ac:dyDescent="0.35">
      <c r="A60" s="2" t="s">
        <v>118</v>
      </c>
      <c r="B60" s="2" t="s">
        <v>119</v>
      </c>
      <c r="C60" s="3">
        <f>IFERROR('Annex 2 '!AW60/SUM('Annex 2 '!$AW60:$AZ60),0)</f>
        <v>0.47920722911828817</v>
      </c>
      <c r="D60" s="3">
        <f>IFERROR('Annex 2 '!AX60/SUM('Annex 2 '!$AW60:$AZ60),0)</f>
        <v>0</v>
      </c>
      <c r="E60" s="3">
        <f>IFERROR('Annex 2 '!AY60/SUM('Annex 2 '!$AW60:$AZ60),0)</f>
        <v>0.52079277088171183</v>
      </c>
      <c r="F60" s="3">
        <f>IFERROR('Annex 2 '!AZ60/SUM('Annex 2 '!$AW60:$AZ60),0)</f>
        <v>0</v>
      </c>
    </row>
    <row r="61" spans="1:6" x14ac:dyDescent="0.35">
      <c r="A61" s="2" t="s">
        <v>120</v>
      </c>
      <c r="B61" s="2" t="s">
        <v>121</v>
      </c>
      <c r="C61" s="3">
        <f>IFERROR('Annex 2 '!AW61/SUM('Annex 2 '!$AW61:$AZ61),0)</f>
        <v>0.2258433314952506</v>
      </c>
      <c r="D61" s="3">
        <f>IFERROR('Annex 2 '!AX61/SUM('Annex 2 '!$AW61:$AZ61),0)</f>
        <v>6.7673587338918702E-3</v>
      </c>
      <c r="E61" s="3">
        <f>IFERROR('Annex 2 '!AY61/SUM('Annex 2 '!$AW61:$AZ61),0)</f>
        <v>0.76514630842044706</v>
      </c>
      <c r="F61" s="3">
        <f>IFERROR('Annex 2 '!AZ61/SUM('Annex 2 '!$AW61:$AZ61),0)</f>
        <v>2.2430013504105024E-3</v>
      </c>
    </row>
    <row r="62" spans="1:6" x14ac:dyDescent="0.35">
      <c r="A62" s="2" t="s">
        <v>122</v>
      </c>
      <c r="B62" s="2" t="s">
        <v>123</v>
      </c>
      <c r="C62" s="3">
        <f>IFERROR('Annex 2 '!AW62/SUM('Annex 2 '!$AW62:$AZ62),0)</f>
        <v>0.11241726146377391</v>
      </c>
      <c r="D62" s="3">
        <f>IFERROR('Annex 2 '!AX62/SUM('Annex 2 '!$AW62:$AZ62),0)</f>
        <v>7.382322058982177E-2</v>
      </c>
      <c r="E62" s="3">
        <f>IFERROR('Annex 2 '!AY62/SUM('Annex 2 '!$AW62:$AZ62),0)</f>
        <v>0.81375535733674076</v>
      </c>
      <c r="F62" s="3">
        <f>IFERROR('Annex 2 '!AZ62/SUM('Annex 2 '!$AW62:$AZ62),0)</f>
        <v>4.1606096635167634E-6</v>
      </c>
    </row>
    <row r="63" spans="1:6" x14ac:dyDescent="0.35">
      <c r="A63" s="2" t="s">
        <v>124</v>
      </c>
      <c r="B63" s="2" t="s">
        <v>125</v>
      </c>
      <c r="C63" s="3">
        <f>IFERROR('Annex 2 '!AW63/SUM('Annex 2 '!$AW63:$AZ63),0)</f>
        <v>0.34517180093791638</v>
      </c>
      <c r="D63" s="3">
        <f>IFERROR('Annex 2 '!AX63/SUM('Annex 2 '!$AW63:$AZ63),0)</f>
        <v>3.5082948799951443E-4</v>
      </c>
      <c r="E63" s="3">
        <f>IFERROR('Annex 2 '!AY63/SUM('Annex 2 '!$AW63:$AZ63),0)</f>
        <v>0.65447736957408409</v>
      </c>
      <c r="F63" s="3">
        <f>IFERROR('Annex 2 '!AZ63/SUM('Annex 2 '!$AW63:$AZ63),0)</f>
        <v>0</v>
      </c>
    </row>
    <row r="64" spans="1:6" x14ac:dyDescent="0.35">
      <c r="A64" s="2" t="s">
        <v>126</v>
      </c>
      <c r="B64" s="2" t="s">
        <v>127</v>
      </c>
      <c r="C64" s="3">
        <f>IFERROR('Annex 2 '!AW64/SUM('Annex 2 '!$AW64:$AZ64),0)</f>
        <v>0.12808318690344184</v>
      </c>
      <c r="D64" s="3">
        <f>IFERROR('Annex 2 '!AX64/SUM('Annex 2 '!$AW64:$AZ64),0)</f>
        <v>6.4292329987130734E-2</v>
      </c>
      <c r="E64" s="3">
        <f>IFERROR('Annex 2 '!AY64/SUM('Annex 2 '!$AW64:$AZ64),0)</f>
        <v>0.80761679453171253</v>
      </c>
      <c r="F64" s="3">
        <f>IFERROR('Annex 2 '!AZ64/SUM('Annex 2 '!$AW64:$AZ64),0)</f>
        <v>7.6885777148532322E-6</v>
      </c>
    </row>
    <row r="65" spans="1:6" x14ac:dyDescent="0.35">
      <c r="A65" s="2" t="s">
        <v>128</v>
      </c>
      <c r="B65" s="2" t="s">
        <v>129</v>
      </c>
      <c r="C65" s="3">
        <f>IFERROR('Annex 2 '!AW67/SUM('Annex 2 '!$AW67:$AZ67),0)</f>
        <v>6.757090012330455E-2</v>
      </c>
      <c r="D65" s="3">
        <f>IFERROR('Annex 2 '!AX67/SUM('Annex 2 '!$AW67:$AZ67),0)</f>
        <v>0</v>
      </c>
      <c r="E65" s="3">
        <f>IFERROR('Annex 2 '!AY67/SUM('Annex 2 '!$AW67:$AZ67),0)</f>
        <v>0.93242909987669542</v>
      </c>
      <c r="F65" s="3">
        <f>IFERROR('Annex 2 '!AZ67/SUM('Annex 2 '!$AW67:$AZ67),0)</f>
        <v>0</v>
      </c>
    </row>
    <row r="66" spans="1:6" x14ac:dyDescent="0.35">
      <c r="A66" s="2" t="s">
        <v>130</v>
      </c>
      <c r="B66" s="2" t="s">
        <v>131</v>
      </c>
      <c r="C66" s="3">
        <f>IFERROR('Annex 2 '!AW68/SUM('Annex 2 '!$AW68:$AZ68),0)</f>
        <v>2.0527249163981673E-2</v>
      </c>
      <c r="D66" s="3">
        <f>IFERROR('Annex 2 '!AX68/SUM('Annex 2 '!$AW68:$AZ68),0)</f>
        <v>0.90165963279588868</v>
      </c>
      <c r="E66" s="3">
        <f>IFERROR('Annex 2 '!AY68/SUM('Annex 2 '!$AW68:$AZ68),0)</f>
        <v>7.7428872068185758E-2</v>
      </c>
      <c r="F66" s="3">
        <f>IFERROR('Annex 2 '!AZ68/SUM('Annex 2 '!$AW68:$AZ68),0)</f>
        <v>3.8424597194390428E-4</v>
      </c>
    </row>
    <row r="67" spans="1:6" x14ac:dyDescent="0.35">
      <c r="A67" s="2" t="s">
        <v>132</v>
      </c>
      <c r="B67" s="2" t="s">
        <v>133</v>
      </c>
      <c r="C67" s="3">
        <f>IFERROR('Annex 2 '!AW69/SUM('Annex 2 '!$AW69:$AZ69),0)</f>
        <v>0.13491961646861469</v>
      </c>
      <c r="D67" s="3">
        <f>IFERROR('Annex 2 '!AX69/SUM('Annex 2 '!$AW69:$AZ69),0)</f>
        <v>3.3634508836328382E-2</v>
      </c>
      <c r="E67" s="3">
        <f>IFERROR('Annex 2 '!AY69/SUM('Annex 2 '!$AW69:$AZ69),0)</f>
        <v>0.83123220613689797</v>
      </c>
      <c r="F67" s="3">
        <f>IFERROR('Annex 2 '!AZ69/SUM('Annex 2 '!$AW69:$AZ69),0)</f>
        <v>2.136685581590093E-4</v>
      </c>
    </row>
    <row r="68" spans="1:6" x14ac:dyDescent="0.35">
      <c r="A68" s="2" t="s">
        <v>134</v>
      </c>
      <c r="B68" s="2" t="s">
        <v>135</v>
      </c>
      <c r="C68" s="3">
        <f>IFERROR('Annex 2 '!AW70/SUM('Annex 2 '!$AW70:$AZ70),0)</f>
        <v>9.2461081029445707E-3</v>
      </c>
      <c r="D68" s="3">
        <f>IFERROR('Annex 2 '!AX70/SUM('Annex 2 '!$AW70:$AZ70),0)</f>
        <v>0.12359398422765568</v>
      </c>
      <c r="E68" s="3">
        <f>IFERROR('Annex 2 '!AY70/SUM('Annex 2 '!$AW70:$AZ70),0)</f>
        <v>0.8670218914656197</v>
      </c>
      <c r="F68" s="3">
        <f>IFERROR('Annex 2 '!AZ70/SUM('Annex 2 '!$AW70:$AZ70),0)</f>
        <v>1.3801620378008385E-4</v>
      </c>
    </row>
    <row r="69" spans="1:6" x14ac:dyDescent="0.35">
      <c r="A69" s="2" t="s">
        <v>136</v>
      </c>
      <c r="B69" s="2" t="s">
        <v>137</v>
      </c>
      <c r="C69" s="3">
        <f>IFERROR('Annex 2 '!AW71/SUM('Annex 2 '!$AW71:$AZ71),0)</f>
        <v>0.72732334858409053</v>
      </c>
      <c r="D69" s="3">
        <f>IFERROR('Annex 2 '!AX71/SUM('Annex 2 '!$AW71:$AZ71),0)</f>
        <v>0</v>
      </c>
      <c r="E69" s="3">
        <f>IFERROR('Annex 2 '!AY71/SUM('Annex 2 '!$AW71:$AZ71),0)</f>
        <v>0.27267665141590941</v>
      </c>
      <c r="F69" s="3">
        <f>IFERROR('Annex 2 '!AZ71/SUM('Annex 2 '!$AW71:$AZ71),0)</f>
        <v>0</v>
      </c>
    </row>
    <row r="70" spans="1:6" x14ac:dyDescent="0.35">
      <c r="A70" s="2" t="s">
        <v>138</v>
      </c>
      <c r="B70" s="2" t="s">
        <v>139</v>
      </c>
      <c r="C70" s="3">
        <f>IFERROR('Annex 2 '!AW72/SUM('Annex 2 '!$AW72:$AZ72),0)</f>
        <v>0.41250393951334013</v>
      </c>
      <c r="D70" s="3">
        <f>IFERROR('Annex 2 '!AX72/SUM('Annex 2 '!$AW72:$AZ72),0)</f>
        <v>0</v>
      </c>
      <c r="E70" s="3">
        <f>IFERROR('Annex 2 '!AY72/SUM('Annex 2 '!$AW72:$AZ72),0)</f>
        <v>0.58749606048665981</v>
      </c>
      <c r="F70" s="3">
        <f>IFERROR('Annex 2 '!AZ72/SUM('Annex 2 '!$AW72:$AZ72),0)</f>
        <v>0</v>
      </c>
    </row>
    <row r="71" spans="1:6" x14ac:dyDescent="0.35">
      <c r="A71" s="2" t="s">
        <v>140</v>
      </c>
      <c r="B71" s="2" t="s">
        <v>141</v>
      </c>
      <c r="C71" s="3">
        <f>IFERROR('Annex 2 '!AW73/SUM('Annex 2 '!$AW73:$AZ73),0)</f>
        <v>4.5826053761435998E-3</v>
      </c>
      <c r="D71" s="3">
        <f>IFERROR('Annex 2 '!AX73/SUM('Annex 2 '!$AW73:$AZ73),0)</f>
        <v>0</v>
      </c>
      <c r="E71" s="3">
        <f>IFERROR('Annex 2 '!AY73/SUM('Annex 2 '!$AW73:$AZ73),0)</f>
        <v>0.99541739462385637</v>
      </c>
      <c r="F71" s="3">
        <f>IFERROR('Annex 2 '!AZ73/SUM('Annex 2 '!$AW73:$AZ73),0)</f>
        <v>0</v>
      </c>
    </row>
    <row r="72" spans="1:6" x14ac:dyDescent="0.35">
      <c r="A72" s="2" t="s">
        <v>142</v>
      </c>
      <c r="B72" s="2" t="s">
        <v>143</v>
      </c>
      <c r="C72" s="3">
        <f>IFERROR('Annex 2 '!AW74/SUM('Annex 2 '!$AW74:$AZ74),0)</f>
        <v>0.99980887996383661</v>
      </c>
      <c r="D72" s="3">
        <f>IFERROR('Annex 2 '!AX74/SUM('Annex 2 '!$AW74:$AZ74),0)</f>
        <v>0</v>
      </c>
      <c r="E72" s="3">
        <f>IFERROR('Annex 2 '!AY74/SUM('Annex 2 '!$AW74:$AZ74),0)</f>
        <v>0</v>
      </c>
      <c r="F72" s="3">
        <f>IFERROR('Annex 2 '!AZ74/SUM('Annex 2 '!$AW74:$AZ74),0)</f>
        <v>1.911200361633714E-4</v>
      </c>
    </row>
    <row r="73" spans="1:6" x14ac:dyDescent="0.35">
      <c r="A73" s="2" t="s">
        <v>142</v>
      </c>
      <c r="B73" s="2" t="s">
        <v>143</v>
      </c>
      <c r="C73" s="3">
        <f>IFERROR('Annex 2 '!AW75/SUM('Annex 2 '!$AW75:$AZ75),0)</f>
        <v>0.99980887996383661</v>
      </c>
      <c r="D73" s="3">
        <f>IFERROR('Annex 2 '!AX75/SUM('Annex 2 '!$AW75:$AZ75),0)</f>
        <v>0</v>
      </c>
      <c r="E73" s="3">
        <f>IFERROR('Annex 2 '!AY75/SUM('Annex 2 '!$AW75:$AZ75),0)</f>
        <v>0</v>
      </c>
      <c r="F73" s="3">
        <f>IFERROR('Annex 2 '!AZ75/SUM('Annex 2 '!$AW75:$AZ75),0)</f>
        <v>1.911200361633714E-4</v>
      </c>
    </row>
    <row r="74" spans="1:6" x14ac:dyDescent="0.35">
      <c r="A74" s="2" t="s">
        <v>144</v>
      </c>
      <c r="B74" s="2" t="s">
        <v>145</v>
      </c>
      <c r="C74" s="3">
        <f>IFERROR('Annex 2 '!AW76/SUM('Annex 2 '!$AW76:$AZ76),0)</f>
        <v>0.64308738686748002</v>
      </c>
      <c r="D74" s="3">
        <f>IFERROR('Annex 2 '!AX76/SUM('Annex 2 '!$AW76:$AZ76),0)</f>
        <v>0.32862447981369686</v>
      </c>
      <c r="E74" s="3">
        <f>IFERROR('Annex 2 '!AY76/SUM('Annex 2 '!$AW76:$AZ76),0)</f>
        <v>5.6944110180207064E-3</v>
      </c>
      <c r="F74" s="3">
        <f>IFERROR('Annex 2 '!AZ76/SUM('Annex 2 '!$AW76:$AZ76),0)</f>
        <v>2.2593722300802612E-2</v>
      </c>
    </row>
    <row r="75" spans="1:6" x14ac:dyDescent="0.35">
      <c r="A75" s="2" t="s">
        <v>146</v>
      </c>
      <c r="B75" s="2" t="s">
        <v>147</v>
      </c>
      <c r="C75" s="3">
        <f>IFERROR('Annex 2 '!AW77/SUM('Annex 2 '!$AW77:$AZ77),0)</f>
        <v>0.69628112081747873</v>
      </c>
      <c r="D75" s="3">
        <f>IFERROR('Annex 2 '!AX77/SUM('Annex 2 '!$AW77:$AZ77),0)</f>
        <v>2.9972907631517129E-4</v>
      </c>
      <c r="E75" s="3">
        <f>IFERROR('Annex 2 '!AY77/SUM('Annex 2 '!$AW77:$AZ77),0)</f>
        <v>0.3034141550785186</v>
      </c>
      <c r="F75" s="3">
        <f>IFERROR('Annex 2 '!AZ77/SUM('Annex 2 '!$AW77:$AZ77),0)</f>
        <v>4.9950276876342868E-6</v>
      </c>
    </row>
    <row r="76" spans="1:6" x14ac:dyDescent="0.35">
      <c r="A76" s="2" t="s">
        <v>148</v>
      </c>
      <c r="B76" s="2" t="s">
        <v>149</v>
      </c>
      <c r="C76" s="3">
        <f>IFERROR('Annex 2 '!AW78/SUM('Annex 2 '!$AW78:$AZ78),0)</f>
        <v>7.26396782137048E-3</v>
      </c>
      <c r="D76" s="3">
        <f>IFERROR('Annex 2 '!AX78/SUM('Annex 2 '!$AW78:$AZ78),0)</f>
        <v>9.2648979376851927E-3</v>
      </c>
      <c r="E76" s="3">
        <f>IFERROR('Annex 2 '!AY78/SUM('Annex 2 '!$AW78:$AZ78),0)</f>
        <v>0.98344839169923037</v>
      </c>
      <c r="F76" s="3">
        <f>IFERROR('Annex 2 '!AZ78/SUM('Annex 2 '!$AW78:$AZ78),0)</f>
        <v>2.274254171395737E-5</v>
      </c>
    </row>
    <row r="77" spans="1:6" x14ac:dyDescent="0.35">
      <c r="A77" s="2" t="s">
        <v>150</v>
      </c>
      <c r="B77" s="2" t="s">
        <v>151</v>
      </c>
      <c r="C77" s="3">
        <f>IFERROR('Annex 2 '!AW79/SUM('Annex 2 '!$AW79:$AZ79),0)</f>
        <v>0.98262938589788951</v>
      </c>
      <c r="D77" s="3">
        <f>IFERROR('Annex 2 '!AX79/SUM('Annex 2 '!$AW79:$AZ79),0)</f>
        <v>3.8213517695951933E-4</v>
      </c>
      <c r="E77" s="3">
        <f>IFERROR('Annex 2 '!AY79/SUM('Annex 2 '!$AW79:$AZ79),0)</f>
        <v>8.4131377581794526E-3</v>
      </c>
      <c r="F77" s="3">
        <f>IFERROR('Annex 2 '!AZ79/SUM('Annex 2 '!$AW79:$AZ79),0)</f>
        <v>8.5753411669715392E-3</v>
      </c>
    </row>
    <row r="78" spans="1:6" x14ac:dyDescent="0.35">
      <c r="A78" s="2" t="s">
        <v>152</v>
      </c>
      <c r="B78" s="2" t="s">
        <v>153</v>
      </c>
      <c r="C78" s="3">
        <f>IFERROR('Annex 2 '!AW80/SUM('Annex 2 '!$AW80:$AZ80),0)</f>
        <v>0.88901288688851454</v>
      </c>
      <c r="D78" s="3">
        <f>IFERROR('Annex 2 '!AX80/SUM('Annex 2 '!$AW80:$AZ80),0)</f>
        <v>8.362098432109652E-3</v>
      </c>
      <c r="E78" s="3">
        <f>IFERROR('Annex 2 '!AY80/SUM('Annex 2 '!$AW80:$AZ80),0)</f>
        <v>4.0131090645682882E-3</v>
      </c>
      <c r="F78" s="3">
        <f>IFERROR('Annex 2 '!AZ80/SUM('Annex 2 '!$AW80:$AZ80),0)</f>
        <v>9.8611905614807344E-2</v>
      </c>
    </row>
    <row r="79" spans="1:6" x14ac:dyDescent="0.35">
      <c r="A79" s="2" t="s">
        <v>154</v>
      </c>
      <c r="B79" s="2" t="s">
        <v>155</v>
      </c>
      <c r="C79" s="3">
        <f>IFERROR('Annex 2 '!AW81/SUM('Annex 2 '!$AW81:$AZ81),0)</f>
        <v>0.96736561566385959</v>
      </c>
      <c r="D79" s="3">
        <f>IFERROR('Annex 2 '!AX81/SUM('Annex 2 '!$AW81:$AZ81),0)</f>
        <v>7.8430550456799731E-4</v>
      </c>
      <c r="E79" s="3">
        <f>IFERROR('Annex 2 '!AY81/SUM('Annex 2 '!$AW81:$AZ81),0)</f>
        <v>3.1850078831572273E-2</v>
      </c>
      <c r="F79" s="3">
        <f>IFERROR('Annex 2 '!AZ81/SUM('Annex 2 '!$AW81:$AZ81),0)</f>
        <v>0</v>
      </c>
    </row>
    <row r="80" spans="1:6" x14ac:dyDescent="0.35">
      <c r="A80" s="2" t="s">
        <v>156</v>
      </c>
      <c r="B80" s="2" t="s">
        <v>157</v>
      </c>
      <c r="C80" s="3">
        <f>IFERROR('Annex 2 '!AW82/SUM('Annex 2 '!$AW82:$AZ82),0)</f>
        <v>6.4460819149544907E-2</v>
      </c>
      <c r="D80" s="3">
        <f>IFERROR('Annex 2 '!AX82/SUM('Annex 2 '!$AW82:$AZ82),0)</f>
        <v>0</v>
      </c>
      <c r="E80" s="3">
        <f>IFERROR('Annex 2 '!AY82/SUM('Annex 2 '!$AW82:$AZ82),0)</f>
        <v>0.93553918085045507</v>
      </c>
      <c r="F80" s="3">
        <f>IFERROR('Annex 2 '!AZ82/SUM('Annex 2 '!$AW82:$AZ82),0)</f>
        <v>0</v>
      </c>
    </row>
    <row r="81" spans="1:6" x14ac:dyDescent="0.35">
      <c r="A81" s="2" t="s">
        <v>158</v>
      </c>
      <c r="B81" s="2" t="s">
        <v>159</v>
      </c>
      <c r="C81" s="3">
        <f>IFERROR('Annex 2 '!AW83/SUM('Annex 2 '!$AW83:$AZ83),0)</f>
        <v>0.98984000660865867</v>
      </c>
      <c r="D81" s="3">
        <f>IFERROR('Annex 2 '!AX83/SUM('Annex 2 '!$AW83:$AZ83),0)</f>
        <v>0</v>
      </c>
      <c r="E81" s="3">
        <f>IFERROR('Annex 2 '!AY83/SUM('Annex 2 '!$AW83:$AZ83),0)</f>
        <v>1.0159993391341304E-2</v>
      </c>
      <c r="F81" s="3">
        <f>IFERROR('Annex 2 '!AZ83/SUM('Annex 2 '!$AW83:$AZ83),0)</f>
        <v>0</v>
      </c>
    </row>
    <row r="82" spans="1:6" x14ac:dyDescent="0.35">
      <c r="A82" s="2" t="s">
        <v>160</v>
      </c>
      <c r="B82" s="2" t="s">
        <v>161</v>
      </c>
      <c r="C82" s="3">
        <f>IFERROR('Annex 2 '!AW84/SUM('Annex 2 '!$AW84:$AZ84),0)</f>
        <v>0.36987965216701774</v>
      </c>
      <c r="D82" s="3">
        <f>IFERROR('Annex 2 '!AX84/SUM('Annex 2 '!$AW84:$AZ84),0)</f>
        <v>3.6728984355436359E-4</v>
      </c>
      <c r="E82" s="3">
        <f>IFERROR('Annex 2 '!AY84/SUM('Annex 2 '!$AW84:$AZ84),0)</f>
        <v>0.62975305798942793</v>
      </c>
      <c r="F82" s="3">
        <f>IFERROR('Annex 2 '!AZ84/SUM('Annex 2 '!$AW84:$AZ84),0)</f>
        <v>0</v>
      </c>
    </row>
    <row r="83" spans="1:6" x14ac:dyDescent="0.35">
      <c r="A83" s="2" t="s">
        <v>162</v>
      </c>
      <c r="B83" s="2" t="s">
        <v>163</v>
      </c>
      <c r="C83" s="3">
        <f>IFERROR('Annex 2 '!AW85/SUM('Annex 2 '!$AW85:$AZ85),0)</f>
        <v>9.5227293728748927E-2</v>
      </c>
      <c r="D83" s="3">
        <f>IFERROR('Annex 2 '!AX85/SUM('Annex 2 '!$AW85:$AZ85),0)</f>
        <v>7.668225914960276E-5</v>
      </c>
      <c r="E83" s="3">
        <f>IFERROR('Annex 2 '!AY85/SUM('Annex 2 '!$AW85:$AZ85),0)</f>
        <v>0.90469602401210147</v>
      </c>
      <c r="F83" s="3">
        <f>IFERROR('Annex 2 '!AZ85/SUM('Annex 2 '!$AW85:$AZ85),0)</f>
        <v>0</v>
      </c>
    </row>
    <row r="84" spans="1:6" x14ac:dyDescent="0.35">
      <c r="A84" s="2" t="s">
        <v>164</v>
      </c>
      <c r="B84" s="2" t="s">
        <v>165</v>
      </c>
      <c r="C84" s="3">
        <f>IFERROR('Annex 2 '!AW86/SUM('Annex 2 '!$AW86:$AZ86),0)</f>
        <v>0.92230537342505425</v>
      </c>
      <c r="D84" s="3">
        <f>IFERROR('Annex 2 '!AX86/SUM('Annex 2 '!$AW86:$AZ86),0)</f>
        <v>6.1057806252946351E-2</v>
      </c>
      <c r="E84" s="3">
        <f>IFERROR('Annex 2 '!AY86/SUM('Annex 2 '!$AW86:$AZ86),0)</f>
        <v>1.6108757704174855E-2</v>
      </c>
      <c r="F84" s="3">
        <f>IFERROR('Annex 2 '!AZ86/SUM('Annex 2 '!$AW86:$AZ86),0)</f>
        <v>5.280626178247184E-4</v>
      </c>
    </row>
    <row r="85" spans="1:6" x14ac:dyDescent="0.35">
      <c r="A85" s="2" t="s">
        <v>166</v>
      </c>
      <c r="B85" s="2" t="s">
        <v>167</v>
      </c>
      <c r="C85" s="3">
        <f>IFERROR('Annex 2 '!AW87/SUM('Annex 2 '!$AW87:$AZ87),0)</f>
        <v>0.9704269329420292</v>
      </c>
      <c r="D85" s="3">
        <f>IFERROR('Annex 2 '!AX87/SUM('Annex 2 '!$AW87:$AZ87),0)</f>
        <v>2.4341275537439169E-2</v>
      </c>
      <c r="E85" s="3">
        <f>IFERROR('Annex 2 '!AY87/SUM('Annex 2 '!$AW87:$AZ87),0)</f>
        <v>3.7351699134280333E-3</v>
      </c>
      <c r="F85" s="3">
        <f>IFERROR('Annex 2 '!AZ87/SUM('Annex 2 '!$AW87:$AZ87),0)</f>
        <v>1.4966216071035873E-3</v>
      </c>
    </row>
    <row r="86" spans="1:6" x14ac:dyDescent="0.35">
      <c r="A86" s="2" t="s">
        <v>168</v>
      </c>
      <c r="B86" s="2" t="s">
        <v>169</v>
      </c>
      <c r="C86" s="3">
        <f>IFERROR('Annex 2 '!AW88/SUM('Annex 2 '!$AW88:$AZ88),0)</f>
        <v>1.2961723240216258E-2</v>
      </c>
      <c r="D86" s="3">
        <f>IFERROR('Annex 2 '!AX88/SUM('Annex 2 '!$AW88:$AZ88),0)</f>
        <v>2.4480636383345036E-2</v>
      </c>
      <c r="E86" s="3">
        <f>IFERROR('Annex 2 '!AY88/SUM('Annex 2 '!$AW88:$AZ88),0)</f>
        <v>0.96255764037643865</v>
      </c>
      <c r="F86" s="3">
        <f>IFERROR('Annex 2 '!AZ88/SUM('Annex 2 '!$AW88:$AZ88),0)</f>
        <v>0</v>
      </c>
    </row>
    <row r="87" spans="1:6" x14ac:dyDescent="0.35">
      <c r="A87" s="2" t="s">
        <v>170</v>
      </c>
      <c r="B87" s="2" t="s">
        <v>171</v>
      </c>
      <c r="C87" s="3">
        <f>IFERROR('Annex 2 '!AW89/SUM('Annex 2 '!$AW89:$AZ89),0)</f>
        <v>0.92067776892249431</v>
      </c>
      <c r="D87" s="3">
        <f>IFERROR('Annex 2 '!AX89/SUM('Annex 2 '!$AW89:$AZ89),0)</f>
        <v>0</v>
      </c>
      <c r="E87" s="3">
        <f>IFERROR('Annex 2 '!AY89/SUM('Annex 2 '!$AW89:$AZ89),0)</f>
        <v>7.9322231077505689E-2</v>
      </c>
      <c r="F87" s="3">
        <f>IFERROR('Annex 2 '!AZ89/SUM('Annex 2 '!$AW89:$AZ89),0)</f>
        <v>0</v>
      </c>
    </row>
    <row r="88" spans="1:6" x14ac:dyDescent="0.35">
      <c r="A88" s="2" t="s">
        <v>172</v>
      </c>
      <c r="B88" s="2" t="s">
        <v>173</v>
      </c>
      <c r="C88" s="3">
        <f>IFERROR('Annex 2 '!AW90/SUM('Annex 2 '!$AW90:$AZ90),0)</f>
        <v>6.8494228235432941E-2</v>
      </c>
      <c r="D88" s="3">
        <f>IFERROR('Annex 2 '!AX90/SUM('Annex 2 '!$AW90:$AZ90),0)</f>
        <v>0</v>
      </c>
      <c r="E88" s="3">
        <f>IFERROR('Annex 2 '!AY90/SUM('Annex 2 '!$AW90:$AZ90),0)</f>
        <v>0.93150577176456717</v>
      </c>
      <c r="F88" s="3">
        <f>IFERROR('Annex 2 '!AZ90/SUM('Annex 2 '!$AW90:$AZ90),0)</f>
        <v>0</v>
      </c>
    </row>
    <row r="89" spans="1:6" x14ac:dyDescent="0.35">
      <c r="A89" s="2" t="s">
        <v>174</v>
      </c>
      <c r="B89" s="2" t="s">
        <v>175</v>
      </c>
      <c r="C89" s="3">
        <f>IFERROR('Annex 2 '!AW91/SUM('Annex 2 '!$AW91:$AZ91),0)</f>
        <v>2.6814444015237231E-2</v>
      </c>
      <c r="D89" s="3">
        <f>IFERROR('Annex 2 '!AX91/SUM('Annex 2 '!$AW91:$AZ91),0)</f>
        <v>0</v>
      </c>
      <c r="E89" s="3">
        <f>IFERROR('Annex 2 '!AY91/SUM('Annex 2 '!$AW91:$AZ91),0)</f>
        <v>0.97318555598476275</v>
      </c>
      <c r="F89" s="3">
        <f>IFERROR('Annex 2 '!AZ91/SUM('Annex 2 '!$AW91:$AZ91),0)</f>
        <v>0</v>
      </c>
    </row>
    <row r="90" spans="1:6" x14ac:dyDescent="0.35">
      <c r="A90" s="2" t="s">
        <v>176</v>
      </c>
      <c r="B90" s="2" t="s">
        <v>177</v>
      </c>
      <c r="C90" s="3">
        <f>IFERROR('Annex 2 '!AW92/SUM('Annex 2 '!$AW92:$AZ92),0)</f>
        <v>1</v>
      </c>
      <c r="D90" s="3">
        <f>IFERROR('Annex 2 '!AX92/SUM('Annex 2 '!$AW92:$AZ92),0)</f>
        <v>0</v>
      </c>
      <c r="E90" s="3">
        <f>IFERROR('Annex 2 '!AY92/SUM('Annex 2 '!$AW92:$AZ92),0)</f>
        <v>0</v>
      </c>
      <c r="F90" s="3">
        <f>IFERROR('Annex 2 '!AZ92/SUM('Annex 2 '!$AW92:$AZ92),0)</f>
        <v>0</v>
      </c>
    </row>
    <row r="91" spans="1:6" x14ac:dyDescent="0.35">
      <c r="A91" s="2" t="s">
        <v>178</v>
      </c>
      <c r="B91" s="2" t="s">
        <v>179</v>
      </c>
      <c r="C91" s="3">
        <f>IFERROR('Annex 2 '!AW93/SUM('Annex 2 '!$AW93:$AZ93),0)</f>
        <v>0.99728008794573442</v>
      </c>
      <c r="D91" s="3">
        <f>IFERROR('Annex 2 '!AX93/SUM('Annex 2 '!$AW93:$AZ93),0)</f>
        <v>2.0294726533810824E-3</v>
      </c>
      <c r="E91" s="3">
        <f>IFERROR('Annex 2 '!AY93/SUM('Annex 2 '!$AW93:$AZ93),0)</f>
        <v>0</v>
      </c>
      <c r="F91" s="3">
        <f>IFERROR('Annex 2 '!AZ93/SUM('Annex 2 '!$AW93:$AZ93),0)</f>
        <v>6.904394008845526E-4</v>
      </c>
    </row>
    <row r="92" spans="1:6" x14ac:dyDescent="0.35">
      <c r="A92" s="2" t="s">
        <v>180</v>
      </c>
      <c r="B92" s="2" t="s">
        <v>181</v>
      </c>
      <c r="C92" s="3">
        <f>IFERROR('Annex 2 '!AW94/SUM('Annex 2 '!$AW94:$AZ94),0)</f>
        <v>0</v>
      </c>
      <c r="D92" s="3">
        <f>IFERROR('Annex 2 '!AX94/SUM('Annex 2 '!$AW94:$AZ94),0)</f>
        <v>0</v>
      </c>
      <c r="E92" s="3">
        <f>IFERROR('Annex 2 '!AY94/SUM('Annex 2 '!$AW94:$AZ94),0)</f>
        <v>1</v>
      </c>
      <c r="F92" s="3">
        <f>IFERROR('Annex 2 '!AZ94/SUM('Annex 2 '!$AW94:$AZ94),0)</f>
        <v>0</v>
      </c>
    </row>
    <row r="93" spans="1:6" x14ac:dyDescent="0.35">
      <c r="A93" s="2" t="s">
        <v>182</v>
      </c>
      <c r="B93" s="2" t="s">
        <v>183</v>
      </c>
      <c r="C93" s="3">
        <f>IFERROR('Annex 2 '!AW95/SUM('Annex 2 '!$AW95:$AZ95),0)</f>
        <v>3.4264014552306913E-8</v>
      </c>
      <c r="D93" s="3">
        <f>IFERROR('Annex 2 '!AX95/SUM('Annex 2 '!$AW95:$AZ95),0)</f>
        <v>0</v>
      </c>
      <c r="E93" s="3">
        <f>IFERROR('Annex 2 '!AY95/SUM('Annex 2 '!$AW95:$AZ95),0)</f>
        <v>0.99999996573598549</v>
      </c>
      <c r="F93" s="3">
        <f>IFERROR('Annex 2 '!AZ95/SUM('Annex 2 '!$AW95:$AZ95),0)</f>
        <v>0</v>
      </c>
    </row>
    <row r="94" spans="1:6" x14ac:dyDescent="0.35">
      <c r="A94" s="2" t="s">
        <v>184</v>
      </c>
      <c r="B94" s="2" t="s">
        <v>185</v>
      </c>
      <c r="C94" s="3">
        <f>IFERROR('Annex 2 '!AW96/SUM('Annex 2 '!$AW96:$AZ96),0)</f>
        <v>0.80513895161990467</v>
      </c>
      <c r="D94" s="3">
        <f>IFERROR('Annex 2 '!AX96/SUM('Annex 2 '!$AW96:$AZ96),0)</f>
        <v>3.1021651183834166E-4</v>
      </c>
      <c r="E94" s="3">
        <f>IFERROR('Annex 2 '!AY96/SUM('Annex 2 '!$AW96:$AZ96),0)</f>
        <v>0.19431549244495178</v>
      </c>
      <c r="F94" s="3">
        <f>IFERROR('Annex 2 '!AZ96/SUM('Annex 2 '!$AW96:$AZ96),0)</f>
        <v>2.3533942330508417E-4</v>
      </c>
    </row>
    <row r="95" spans="1:6" x14ac:dyDescent="0.35">
      <c r="A95" s="2" t="s">
        <v>186</v>
      </c>
      <c r="B95" s="2" t="s">
        <v>187</v>
      </c>
      <c r="C95" s="3">
        <f>IFERROR('Annex 2 '!AW97/SUM('Annex 2 '!$AW97:$AZ97),0)</f>
        <v>0.62572362991716557</v>
      </c>
      <c r="D95" s="3">
        <f>IFERROR('Annex 2 '!AX97/SUM('Annex 2 '!$AW97:$AZ97),0)</f>
        <v>0.32387726045822496</v>
      </c>
      <c r="E95" s="3">
        <f>IFERROR('Annex 2 '!AY97/SUM('Annex 2 '!$AW97:$AZ97),0)</f>
        <v>3.3015989570231559E-2</v>
      </c>
      <c r="F95" s="3">
        <f>IFERROR('Annex 2 '!AZ97/SUM('Annex 2 '!$AW97:$AZ97),0)</f>
        <v>1.7383120054377917E-2</v>
      </c>
    </row>
    <row r="96" spans="1:6" x14ac:dyDescent="0.35">
      <c r="A96" s="2" t="s">
        <v>188</v>
      </c>
      <c r="B96" s="2" t="s">
        <v>189</v>
      </c>
      <c r="C96" s="3">
        <f>IFERROR('Annex 2 '!AW98/SUM('Annex 2 '!$AW98:$AZ98),0)</f>
        <v>0.99508347354675586</v>
      </c>
      <c r="D96" s="3">
        <f>IFERROR('Annex 2 '!AX98/SUM('Annex 2 '!$AW98:$AZ98),0)</f>
        <v>0</v>
      </c>
      <c r="E96" s="3">
        <f>IFERROR('Annex 2 '!AY98/SUM('Annex 2 '!$AW98:$AZ98),0)</f>
        <v>4.4815600339384561E-3</v>
      </c>
      <c r="F96" s="3">
        <f>IFERROR('Annex 2 '!AZ98/SUM('Annex 2 '!$AW98:$AZ98),0)</f>
        <v>4.3496641930560479E-4</v>
      </c>
    </row>
    <row r="97" spans="1:6" x14ac:dyDescent="0.35">
      <c r="A97" s="2" t="s">
        <v>190</v>
      </c>
      <c r="B97" s="2" t="s">
        <v>191</v>
      </c>
      <c r="C97" s="3">
        <f>IFERROR('Annex 2 '!AW99/SUM('Annex 2 '!$AW99:$AZ99),0)</f>
        <v>0.98711206086951631</v>
      </c>
      <c r="D97" s="3">
        <f>IFERROR('Annex 2 '!AX99/SUM('Annex 2 '!$AW99:$AZ99),0)</f>
        <v>2.0085407459626559E-4</v>
      </c>
      <c r="E97" s="3">
        <f>IFERROR('Annex 2 '!AY99/SUM('Annex 2 '!$AW99:$AZ99),0)</f>
        <v>3.8460147538938736E-3</v>
      </c>
      <c r="F97" s="3">
        <f>IFERROR('Annex 2 '!AZ99/SUM('Annex 2 '!$AW99:$AZ99),0)</f>
        <v>8.8410703019936275E-3</v>
      </c>
    </row>
    <row r="98" spans="1:6" x14ac:dyDescent="0.35">
      <c r="A98" s="2" t="s">
        <v>192</v>
      </c>
      <c r="B98" s="2" t="s">
        <v>193</v>
      </c>
      <c r="C98" s="3">
        <f>IFERROR('Annex 2 '!AW100/SUM('Annex 2 '!$AW100:$AZ100),0)</f>
        <v>0.94004291693367692</v>
      </c>
      <c r="D98" s="3">
        <f>IFERROR('Annex 2 '!AX100/SUM('Annex 2 '!$AW100:$AZ100),0)</f>
        <v>4.4321868936264265E-4</v>
      </c>
      <c r="E98" s="3">
        <f>IFERROR('Annex 2 '!AY100/SUM('Annex 2 '!$AW100:$AZ100),0)</f>
        <v>5.9465663108515608E-2</v>
      </c>
      <c r="F98" s="3">
        <f>IFERROR('Annex 2 '!AZ100/SUM('Annex 2 '!$AW100:$AZ100),0)</f>
        <v>4.820126844463632E-5</v>
      </c>
    </row>
    <row r="99" spans="1:6" x14ac:dyDescent="0.35">
      <c r="A99" s="2" t="s">
        <v>194</v>
      </c>
      <c r="B99" s="2" t="s">
        <v>195</v>
      </c>
      <c r="C99" s="3">
        <f>IFERROR('Annex 2 '!AW101/SUM('Annex 2 '!$AW101:$AZ101),0)</f>
        <v>2.1178893198821512E-2</v>
      </c>
      <c r="D99" s="3">
        <f>IFERROR('Annex 2 '!AX101/SUM('Annex 2 '!$AW101:$AZ101),0)</f>
        <v>0.1667965078507159</v>
      </c>
      <c r="E99" s="3">
        <f>IFERROR('Annex 2 '!AY101/SUM('Annex 2 '!$AW101:$AZ101),0)</f>
        <v>0.80566310129497565</v>
      </c>
      <c r="F99" s="3">
        <f>IFERROR('Annex 2 '!AZ101/SUM('Annex 2 '!$AW101:$AZ101),0)</f>
        <v>6.3614976554870039E-3</v>
      </c>
    </row>
    <row r="100" spans="1:6" x14ac:dyDescent="0.35">
      <c r="A100" s="2" t="s">
        <v>196</v>
      </c>
      <c r="B100" s="2" t="s">
        <v>197</v>
      </c>
      <c r="C100" s="3">
        <f>IFERROR('Annex 2 '!AW102/SUM('Annex 2 '!$AW102:$AZ102),0)</f>
        <v>0.93348519322276291</v>
      </c>
      <c r="D100" s="3">
        <f>IFERROR('Annex 2 '!AX102/SUM('Annex 2 '!$AW102:$AZ102),0)</f>
        <v>2.2669541564086302E-3</v>
      </c>
      <c r="E100" s="3">
        <f>IFERROR('Annex 2 '!AY102/SUM('Annex 2 '!$AW102:$AZ102),0)</f>
        <v>1.5538407935480007E-3</v>
      </c>
      <c r="F100" s="3">
        <f>IFERROR('Annex 2 '!AZ102/SUM('Annex 2 '!$AW102:$AZ102),0)</f>
        <v>6.269401182728053E-2</v>
      </c>
    </row>
    <row r="101" spans="1:6" x14ac:dyDescent="0.35">
      <c r="A101" s="2" t="s">
        <v>198</v>
      </c>
      <c r="B101" s="2" t="s">
        <v>199</v>
      </c>
      <c r="C101" s="3">
        <f>IFERROR('Annex 2 '!AW103/SUM('Annex 2 '!$AW103:$AZ103),0)</f>
        <v>0.98954800515066843</v>
      </c>
      <c r="D101" s="3">
        <f>IFERROR('Annex 2 '!AX103/SUM('Annex 2 '!$AW103:$AZ103),0)</f>
        <v>4.4333922814774734E-4</v>
      </c>
      <c r="E101" s="3">
        <f>IFERROR('Annex 2 '!AY103/SUM('Annex 2 '!$AW103:$AZ103),0)</f>
        <v>1.0008655621183816E-2</v>
      </c>
      <c r="F101" s="3">
        <f>IFERROR('Annex 2 '!AZ103/SUM('Annex 2 '!$AW103:$AZ103),0)</f>
        <v>0</v>
      </c>
    </row>
    <row r="102" spans="1:6" x14ac:dyDescent="0.35">
      <c r="A102" s="2" t="s">
        <v>200</v>
      </c>
      <c r="B102" s="2" t="s">
        <v>201</v>
      </c>
      <c r="C102" s="3">
        <f>IFERROR('Annex 2 '!AW104/SUM('Annex 2 '!$AW104:$AZ104),0)</f>
        <v>0.19390385529788584</v>
      </c>
      <c r="D102" s="3">
        <f>IFERROR('Annex 2 '!AX104/SUM('Annex 2 '!$AW104:$AZ104),0)</f>
        <v>0</v>
      </c>
      <c r="E102" s="3">
        <f>IFERROR('Annex 2 '!AY104/SUM('Annex 2 '!$AW104:$AZ104),0)</f>
        <v>0.8060961447021141</v>
      </c>
      <c r="F102" s="3">
        <f>IFERROR('Annex 2 '!AZ104/SUM('Annex 2 '!$AW104:$AZ104),0)</f>
        <v>0</v>
      </c>
    </row>
    <row r="103" spans="1:6" x14ac:dyDescent="0.35">
      <c r="A103" s="2" t="s">
        <v>202</v>
      </c>
      <c r="B103" s="2" t="s">
        <v>203</v>
      </c>
      <c r="C103" s="3">
        <f>IFERROR('Annex 2 '!AW105/SUM('Annex 2 '!$AW105:$AZ105),0)</f>
        <v>0.99999931174995182</v>
      </c>
      <c r="D103" s="3">
        <f>IFERROR('Annex 2 '!AX105/SUM('Annex 2 '!$AW105:$AZ105),0)</f>
        <v>0</v>
      </c>
      <c r="E103" s="3">
        <f>IFERROR('Annex 2 '!AY105/SUM('Annex 2 '!$AW105:$AZ105),0)</f>
        <v>6.8825004828008701E-7</v>
      </c>
      <c r="F103" s="3">
        <f>IFERROR('Annex 2 '!AZ105/SUM('Annex 2 '!$AW105:$AZ105),0)</f>
        <v>0</v>
      </c>
    </row>
    <row r="104" spans="1:6" x14ac:dyDescent="0.35">
      <c r="A104" s="2" t="s">
        <v>204</v>
      </c>
      <c r="B104" s="2" t="s">
        <v>205</v>
      </c>
      <c r="C104" s="3">
        <f>IFERROR('Annex 2 '!AW106/SUM('Annex 2 '!$AW106:$AZ106),0)</f>
        <v>0.97359910650039061</v>
      </c>
      <c r="D104" s="3">
        <f>IFERROR('Annex 2 '!AX106/SUM('Annex 2 '!$AW106:$AZ106),0)</f>
        <v>2.2620196059320512E-4</v>
      </c>
      <c r="E104" s="3">
        <f>IFERROR('Annex 2 '!AY106/SUM('Annex 2 '!$AW106:$AZ106),0)</f>
        <v>1.1574613969114869E-2</v>
      </c>
      <c r="F104" s="3">
        <f>IFERROR('Annex 2 '!AZ106/SUM('Annex 2 '!$AW106:$AZ106),0)</f>
        <v>1.4600077569901291E-2</v>
      </c>
    </row>
    <row r="105" spans="1:6" x14ac:dyDescent="0.35">
      <c r="A105" s="2" t="s">
        <v>206</v>
      </c>
      <c r="B105" s="2" t="s">
        <v>207</v>
      </c>
      <c r="C105" s="3">
        <f>IFERROR('Annex 2 '!AW107/SUM('Annex 2 '!$AW107:$AZ107),0)</f>
        <v>0.50144354788749945</v>
      </c>
      <c r="D105" s="3">
        <f>IFERROR('Annex 2 '!AX107/SUM('Annex 2 '!$AW107:$AZ107),0)</f>
        <v>2.9135557949061069E-4</v>
      </c>
      <c r="E105" s="3">
        <f>IFERROR('Annex 2 '!AY107/SUM('Annex 2 '!$AW107:$AZ107),0)</f>
        <v>0.49824658542037809</v>
      </c>
      <c r="F105" s="3">
        <f>IFERROR('Annex 2 '!AZ107/SUM('Annex 2 '!$AW107:$AZ107),0)</f>
        <v>1.8511112631811355E-5</v>
      </c>
    </row>
    <row r="106" spans="1:6" x14ac:dyDescent="0.35">
      <c r="A106" s="2" t="s">
        <v>208</v>
      </c>
      <c r="B106" s="2" t="s">
        <v>209</v>
      </c>
      <c r="C106" s="3">
        <f>IFERROR('Annex 2 '!AW108/SUM('Annex 2 '!$AW108:$AZ108),0)</f>
        <v>0.76281834571566287</v>
      </c>
      <c r="D106" s="3">
        <f>IFERROR('Annex 2 '!AX108/SUM('Annex 2 '!$AW108:$AZ108),0)</f>
        <v>4.1502402853906488E-2</v>
      </c>
      <c r="E106" s="3">
        <f>IFERROR('Annex 2 '!AY108/SUM('Annex 2 '!$AW108:$AZ108),0)</f>
        <v>0.14393352055155573</v>
      </c>
      <c r="F106" s="3">
        <f>IFERROR('Annex 2 '!AZ108/SUM('Annex 2 '!$AW108:$AZ108),0)</f>
        <v>5.1745730878874879E-2</v>
      </c>
    </row>
    <row r="107" spans="1:6" x14ac:dyDescent="0.35">
      <c r="A107" s="2" t="s">
        <v>210</v>
      </c>
      <c r="B107" s="2" t="s">
        <v>211</v>
      </c>
      <c r="C107" s="3">
        <f>IFERROR('Annex 2 '!AW109/SUM('Annex 2 '!$AW109:$AZ109),0)</f>
        <v>0.12083678392683542</v>
      </c>
      <c r="D107" s="3">
        <f>IFERROR('Annex 2 '!AX109/SUM('Annex 2 '!$AW109:$AZ109),0)</f>
        <v>0</v>
      </c>
      <c r="E107" s="3">
        <f>IFERROR('Annex 2 '!AY109/SUM('Annex 2 '!$AW109:$AZ109),0)</f>
        <v>0.13545529831130954</v>
      </c>
      <c r="F107" s="3">
        <f>IFERROR('Annex 2 '!AZ109/SUM('Annex 2 '!$AW109:$AZ109),0)</f>
        <v>0.74370791776185496</v>
      </c>
    </row>
    <row r="108" spans="1:6" x14ac:dyDescent="0.35">
      <c r="A108" s="2" t="s">
        <v>212</v>
      </c>
      <c r="B108" s="2" t="s">
        <v>213</v>
      </c>
      <c r="C108" s="3">
        <f>IFERROR('Annex 2 '!AW110/SUM('Annex 2 '!$AW110:$AZ110),0)</f>
        <v>0.73008926576908728</v>
      </c>
      <c r="D108" s="3">
        <f>IFERROR('Annex 2 '!AX110/SUM('Annex 2 '!$AW110:$AZ110),0)</f>
        <v>2.0914734189364879E-3</v>
      </c>
      <c r="E108" s="3">
        <f>IFERROR('Annex 2 '!AY110/SUM('Annex 2 '!$AW110:$AZ110),0)</f>
        <v>0.26777419703066713</v>
      </c>
      <c r="F108" s="3">
        <f>IFERROR('Annex 2 '!AZ110/SUM('Annex 2 '!$AW110:$AZ110),0)</f>
        <v>4.5063781309131845E-5</v>
      </c>
    </row>
    <row r="109" spans="1:6" x14ac:dyDescent="0.35">
      <c r="A109" s="2" t="s">
        <v>214</v>
      </c>
      <c r="B109" s="2" t="s">
        <v>215</v>
      </c>
      <c r="C109" s="3">
        <f>IFERROR('Annex 2 '!AW111/SUM('Annex 2 '!$AW111:$AZ111),0)</f>
        <v>0.10170171128539134</v>
      </c>
      <c r="D109" s="3">
        <f>IFERROR('Annex 2 '!AX111/SUM('Annex 2 '!$AW111:$AZ111),0)</f>
        <v>0</v>
      </c>
      <c r="E109" s="3">
        <f>IFERROR('Annex 2 '!AY111/SUM('Annex 2 '!$AW111:$AZ111),0)</f>
        <v>0.89829828871460871</v>
      </c>
      <c r="F109" s="3">
        <f>IFERROR('Annex 2 '!AZ111/SUM('Annex 2 '!$AW111:$AZ111),0)</f>
        <v>0</v>
      </c>
    </row>
    <row r="110" spans="1:6" x14ac:dyDescent="0.35">
      <c r="A110" s="2" t="s">
        <v>216</v>
      </c>
      <c r="B110" s="2" t="s">
        <v>217</v>
      </c>
      <c r="C110" s="3">
        <f>IFERROR('Annex 2 '!AW112/SUM('Annex 2 '!$AW112:$AZ112),0)</f>
        <v>2.7623836263319511E-2</v>
      </c>
      <c r="D110" s="3">
        <f>IFERROR('Annex 2 '!AX112/SUM('Annex 2 '!$AW112:$AZ112),0)</f>
        <v>0</v>
      </c>
      <c r="E110" s="3">
        <f>IFERROR('Annex 2 '!AY112/SUM('Annex 2 '!$AW112:$AZ112),0)</f>
        <v>0.97237616373668045</v>
      </c>
      <c r="F110" s="3">
        <f>IFERROR('Annex 2 '!AZ112/SUM('Annex 2 '!$AW112:$AZ112),0)</f>
        <v>0</v>
      </c>
    </row>
    <row r="111" spans="1:6" x14ac:dyDescent="0.35">
      <c r="A111" s="2" t="s">
        <v>218</v>
      </c>
      <c r="B111" s="2" t="s">
        <v>219</v>
      </c>
      <c r="C111" s="3">
        <f>IFERROR('Annex 2 '!AW113/SUM('Annex 2 '!$AW113:$AZ113),0)</f>
        <v>0.26509564117958112</v>
      </c>
      <c r="D111" s="3">
        <f>IFERROR('Annex 2 '!AX113/SUM('Annex 2 '!$AW113:$AZ113),0)</f>
        <v>0</v>
      </c>
      <c r="E111" s="3">
        <f>IFERROR('Annex 2 '!AY113/SUM('Annex 2 '!$AW113:$AZ113),0)</f>
        <v>0.73490435882041893</v>
      </c>
      <c r="F111" s="3">
        <f>IFERROR('Annex 2 '!AZ113/SUM('Annex 2 '!$AW113:$AZ113),0)</f>
        <v>0</v>
      </c>
    </row>
    <row r="112" spans="1:6" x14ac:dyDescent="0.35">
      <c r="A112" s="2" t="s">
        <v>220</v>
      </c>
      <c r="B112" s="2" t="s">
        <v>221</v>
      </c>
      <c r="C112" s="3">
        <f>IFERROR('Annex 2 '!AW114/SUM('Annex 2 '!$AW114:$AZ114),0)</f>
        <v>4.9050058171005188E-3</v>
      </c>
      <c r="D112" s="3">
        <f>IFERROR('Annex 2 '!AX114/SUM('Annex 2 '!$AW114:$AZ114),0)</f>
        <v>0</v>
      </c>
      <c r="E112" s="3">
        <f>IFERROR('Annex 2 '!AY114/SUM('Annex 2 '!$AW114:$AZ114),0)</f>
        <v>0.99509499418289948</v>
      </c>
      <c r="F112" s="3">
        <f>IFERROR('Annex 2 '!AZ114/SUM('Annex 2 '!$AW114:$AZ114),0)</f>
        <v>0</v>
      </c>
    </row>
    <row r="113" spans="1:6" x14ac:dyDescent="0.35">
      <c r="A113" s="2" t="s">
        <v>222</v>
      </c>
      <c r="B113" s="2" t="s">
        <v>223</v>
      </c>
      <c r="C113" s="3">
        <f>IFERROR('Annex 2 '!AW115/SUM('Annex 2 '!$AW115:$AZ115),0)</f>
        <v>6.4658854364508481E-2</v>
      </c>
      <c r="D113" s="3">
        <f>IFERROR('Annex 2 '!AX115/SUM('Annex 2 '!$AW115:$AZ115),0)</f>
        <v>4.3521151693498045E-2</v>
      </c>
      <c r="E113" s="3">
        <f>IFERROR('Annex 2 '!AY115/SUM('Annex 2 '!$AW115:$AZ115),0)</f>
        <v>0.8918198856723536</v>
      </c>
      <c r="F113" s="3">
        <f>IFERROR('Annex 2 '!AZ115/SUM('Annex 2 '!$AW115:$AZ115),0)</f>
        <v>1.0826963987902205E-7</v>
      </c>
    </row>
    <row r="114" spans="1:6" x14ac:dyDescent="0.35">
      <c r="A114" s="2" t="s">
        <v>224</v>
      </c>
      <c r="B114" s="2" t="s">
        <v>225</v>
      </c>
      <c r="C114" s="3">
        <f>IFERROR('Annex 2 '!AW116/SUM('Annex 2 '!$AW116:$AZ116),0)</f>
        <v>2.6125239261501582E-2</v>
      </c>
      <c r="D114" s="3">
        <f>IFERROR('Annex 2 '!AX116/SUM('Annex 2 '!$AW116:$AZ116),0)</f>
        <v>0.92359870778788089</v>
      </c>
      <c r="E114" s="3">
        <f>IFERROR('Annex 2 '!AY116/SUM('Annex 2 '!$AW116:$AZ116),0)</f>
        <v>2.294670989458698E-2</v>
      </c>
      <c r="F114" s="3">
        <f>IFERROR('Annex 2 '!AZ116/SUM('Annex 2 '!$AW116:$AZ116),0)</f>
        <v>2.732934305603045E-2</v>
      </c>
    </row>
    <row r="115" spans="1:6" x14ac:dyDescent="0.35">
      <c r="A115" s="2" t="s">
        <v>226</v>
      </c>
      <c r="B115" s="2" t="s">
        <v>227</v>
      </c>
      <c r="C115" s="3">
        <f>IFERROR('Annex 2 '!AW117/SUM('Annex 2 '!$AW117:$AZ117),0)</f>
        <v>0.17951994253270992</v>
      </c>
      <c r="D115" s="3">
        <f>IFERROR('Annex 2 '!AX117/SUM('Annex 2 '!$AW117:$AZ117),0)</f>
        <v>2.0990422909686101E-3</v>
      </c>
      <c r="E115" s="3">
        <f>IFERROR('Annex 2 '!AY117/SUM('Annex 2 '!$AW117:$AZ117),0)</f>
        <v>0.81827669315758789</v>
      </c>
      <c r="F115" s="3">
        <f>IFERROR('Annex 2 '!AZ117/SUM('Annex 2 '!$AW117:$AZ117),0)</f>
        <v>1.0432201873341709E-4</v>
      </c>
    </row>
    <row r="116" spans="1:6" x14ac:dyDescent="0.35">
      <c r="A116" s="2" t="s">
        <v>228</v>
      </c>
      <c r="B116" s="2" t="s">
        <v>229</v>
      </c>
      <c r="C116" s="3">
        <f>IFERROR('Annex 2 '!AW118/SUM('Annex 2 '!$AW118:$AZ118),0)</f>
        <v>2.190916028037531E-2</v>
      </c>
      <c r="D116" s="3">
        <f>IFERROR('Annex 2 '!AX118/SUM('Annex 2 '!$AW118:$AZ118),0)</f>
        <v>5.8683942823676881E-3</v>
      </c>
      <c r="E116" s="3">
        <f>IFERROR('Annex 2 '!AY118/SUM('Annex 2 '!$AW118:$AZ118),0)</f>
        <v>0.972222445437257</v>
      </c>
      <c r="F116" s="3">
        <f>IFERROR('Annex 2 '!AZ118/SUM('Annex 2 '!$AW118:$AZ118),0)</f>
        <v>0</v>
      </c>
    </row>
    <row r="117" spans="1:6" x14ac:dyDescent="0.35">
      <c r="A117" s="2" t="s">
        <v>230</v>
      </c>
      <c r="B117" s="2" t="s">
        <v>231</v>
      </c>
      <c r="C117" s="3">
        <f>IFERROR('Annex 2 '!AW119/SUM('Annex 2 '!$AW119:$AZ119),0)</f>
        <v>0.84897660811775677</v>
      </c>
      <c r="D117" s="3">
        <f>IFERROR('Annex 2 '!AX119/SUM('Annex 2 '!$AW119:$AZ119),0)</f>
        <v>9.1606471620504143E-2</v>
      </c>
      <c r="E117" s="3">
        <f>IFERROR('Annex 2 '!AY119/SUM('Annex 2 '!$AW119:$AZ119),0)</f>
        <v>5.8065907869258998E-2</v>
      </c>
      <c r="F117" s="3">
        <f>IFERROR('Annex 2 '!AZ119/SUM('Annex 2 '!$AW119:$AZ119),0)</f>
        <v>1.3510123924799829E-3</v>
      </c>
    </row>
  </sheetData>
  <mergeCells count="4">
    <mergeCell ref="C3:F3"/>
    <mergeCell ref="B3:B4"/>
    <mergeCell ref="A3:A4"/>
    <mergeCell ref="A1:F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A4FE-4F97-498E-8505-67492038FC3E}">
  <sheetPr>
    <tabColor theme="6" tint="0.59999389629810485"/>
  </sheetPr>
  <dimension ref="A1:BD119"/>
  <sheetViews>
    <sheetView showGridLines="0" zoomScale="90" zoomScaleNormal="90" workbookViewId="0">
      <pane xSplit="2" topLeftCell="C1" activePane="topRight" state="frozen"/>
      <selection pane="topRight" activeCell="D4" sqref="D4"/>
    </sheetView>
  </sheetViews>
  <sheetFormatPr defaultColWidth="9.1796875" defaultRowHeight="12.5" x14ac:dyDescent="0.25"/>
  <cols>
    <col min="1" max="1" width="16" style="4" bestFit="1" customWidth="1"/>
    <col min="2" max="2" width="57.1796875" style="4" customWidth="1"/>
    <col min="3" max="3" width="7.7265625" style="4" customWidth="1"/>
    <col min="4" max="5" width="10.26953125" style="4" customWidth="1"/>
    <col min="6" max="6" width="11.26953125" style="4" customWidth="1"/>
    <col min="7" max="7" width="7.7265625" style="4" customWidth="1"/>
    <col min="8" max="8" width="9.1796875" style="4" customWidth="1"/>
    <col min="9" max="10" width="10.26953125" style="4" customWidth="1"/>
    <col min="11" max="11" width="11.26953125" style="4" customWidth="1"/>
    <col min="12" max="12" width="7.7265625" style="4" customWidth="1"/>
    <col min="13" max="13" width="9.1796875" style="4" customWidth="1"/>
    <col min="14" max="15" width="10.26953125" style="4" customWidth="1"/>
    <col min="16" max="16" width="11.26953125" style="4" customWidth="1"/>
    <col min="17" max="17" width="7.7265625" style="4" customWidth="1"/>
    <col min="18" max="18" width="9.1796875" style="4" customWidth="1"/>
    <col min="19" max="20" width="10.26953125" style="4" customWidth="1"/>
    <col min="21" max="21" width="11.26953125" style="4" customWidth="1"/>
    <col min="22" max="22" width="7.7265625" style="4" customWidth="1"/>
    <col min="23" max="23" width="9.1796875" style="4" customWidth="1"/>
    <col min="24" max="25" width="10.26953125" style="4" customWidth="1"/>
    <col min="26" max="26" width="11.26953125" style="4" customWidth="1"/>
    <col min="27" max="27" width="7.7265625" style="4" customWidth="1"/>
    <col min="28" max="28" width="9.1796875" style="4" customWidth="1"/>
    <col min="29" max="30" width="10.26953125" style="4" customWidth="1"/>
    <col min="31" max="31" width="11.26953125" style="4" customWidth="1"/>
    <col min="32" max="32" width="7.7265625" style="4" customWidth="1"/>
    <col min="33" max="33" width="9.1796875" style="4" customWidth="1"/>
    <col min="34" max="35" width="10.26953125" style="4" customWidth="1"/>
    <col min="36" max="36" width="11.26953125" style="4" customWidth="1"/>
    <col min="37" max="37" width="7.7265625" style="4" customWidth="1"/>
    <col min="38" max="38" width="9.1796875" style="4" customWidth="1"/>
    <col min="39" max="40" width="10.26953125" style="4" customWidth="1"/>
    <col min="41" max="41" width="11.26953125" style="4" customWidth="1"/>
    <col min="42" max="42" width="7.7265625" style="4" customWidth="1"/>
    <col min="43" max="43" width="9.1796875" style="4" customWidth="1"/>
    <col min="44" max="45" width="10.26953125" style="4" customWidth="1"/>
    <col min="46" max="46" width="11.26953125" style="4" customWidth="1"/>
    <col min="47" max="47" width="7.7265625" style="4" customWidth="1"/>
    <col min="48" max="48" width="9.1796875" style="4" customWidth="1"/>
    <col min="49" max="50" width="10.26953125" style="11" customWidth="1"/>
    <col min="51" max="51" width="11.26953125" style="11" customWidth="1"/>
    <col min="52" max="52" width="7.7265625" style="11" customWidth="1"/>
    <col min="53" max="53" width="9.1796875" style="11" customWidth="1"/>
    <col min="54" max="54" width="9.1796875" style="4" customWidth="1"/>
    <col min="55" max="16384" width="9.1796875" style="4"/>
  </cols>
  <sheetData>
    <row r="1" spans="1:53" ht="12.75" customHeight="1" x14ac:dyDescent="0.25">
      <c r="A1" s="24" t="s">
        <v>232</v>
      </c>
      <c r="B1" s="24"/>
      <c r="C1" s="15"/>
      <c r="D1" s="15"/>
      <c r="E1" s="15"/>
      <c r="F1" s="15"/>
      <c r="AW1" s="4"/>
      <c r="AX1" s="4"/>
      <c r="AY1" s="4"/>
      <c r="AZ1" s="4"/>
      <c r="BA1" s="4"/>
    </row>
    <row r="2" spans="1:53" ht="12.75" customHeight="1" x14ac:dyDescent="0.25">
      <c r="A2" s="27"/>
      <c r="B2" s="27"/>
      <c r="C2" s="16"/>
      <c r="D2" s="16"/>
      <c r="E2" s="16"/>
      <c r="F2" s="16"/>
      <c r="AW2" s="4"/>
      <c r="AX2" s="4"/>
      <c r="AY2" s="4"/>
      <c r="AZ2" s="4"/>
      <c r="BA2" s="4"/>
    </row>
    <row r="3" spans="1:53" ht="13" x14ac:dyDescent="0.3">
      <c r="A3" s="28" t="s">
        <v>1</v>
      </c>
      <c r="B3" s="29" t="s">
        <v>2</v>
      </c>
      <c r="D3" s="30" t="s">
        <v>233</v>
      </c>
      <c r="E3" s="30"/>
      <c r="F3" s="30"/>
      <c r="G3" s="30"/>
      <c r="I3" s="30" t="s">
        <v>234</v>
      </c>
      <c r="J3" s="30"/>
      <c r="K3" s="30"/>
      <c r="L3" s="30"/>
      <c r="N3" s="30" t="s">
        <v>235</v>
      </c>
      <c r="O3" s="30"/>
      <c r="P3" s="30"/>
      <c r="Q3" s="30"/>
      <c r="S3" s="30" t="s">
        <v>236</v>
      </c>
      <c r="T3" s="30"/>
      <c r="U3" s="30"/>
      <c r="V3" s="30"/>
      <c r="X3" s="30" t="s">
        <v>237</v>
      </c>
      <c r="Y3" s="30"/>
      <c r="Z3" s="30"/>
      <c r="AA3" s="30"/>
      <c r="AC3" s="30" t="s">
        <v>238</v>
      </c>
      <c r="AD3" s="30"/>
      <c r="AE3" s="30"/>
      <c r="AF3" s="30"/>
      <c r="AH3" s="30" t="s">
        <v>239</v>
      </c>
      <c r="AI3" s="30"/>
      <c r="AJ3" s="30"/>
      <c r="AK3" s="30"/>
      <c r="AM3" s="30" t="s">
        <v>240</v>
      </c>
      <c r="AN3" s="30"/>
      <c r="AO3" s="30"/>
      <c r="AP3" s="30"/>
      <c r="AR3" s="30" t="s">
        <v>241</v>
      </c>
      <c r="AS3" s="30"/>
      <c r="AT3" s="30"/>
      <c r="AU3" s="30"/>
      <c r="AW3" s="31" t="s">
        <v>242</v>
      </c>
      <c r="AX3" s="31"/>
      <c r="AY3" s="31"/>
      <c r="AZ3" s="31"/>
    </row>
    <row r="4" spans="1:53" ht="26" x14ac:dyDescent="0.3">
      <c r="A4" s="28"/>
      <c r="B4" s="29"/>
      <c r="C4" s="10"/>
      <c r="D4" s="17" t="s">
        <v>243</v>
      </c>
      <c r="E4" s="17" t="s">
        <v>244</v>
      </c>
      <c r="F4" s="17" t="s">
        <v>245</v>
      </c>
      <c r="G4" s="17" t="s">
        <v>246</v>
      </c>
      <c r="I4" s="17" t="s">
        <v>243</v>
      </c>
      <c r="J4" s="17" t="s">
        <v>244</v>
      </c>
      <c r="K4" s="17" t="s">
        <v>245</v>
      </c>
      <c r="L4" s="17" t="s">
        <v>246</v>
      </c>
      <c r="N4" s="17" t="s">
        <v>243</v>
      </c>
      <c r="O4" s="17" t="s">
        <v>244</v>
      </c>
      <c r="P4" s="17" t="s">
        <v>245</v>
      </c>
      <c r="Q4" s="17" t="s">
        <v>246</v>
      </c>
      <c r="S4" s="17" t="s">
        <v>243</v>
      </c>
      <c r="T4" s="17" t="s">
        <v>244</v>
      </c>
      <c r="U4" s="17" t="s">
        <v>245</v>
      </c>
      <c r="V4" s="17" t="s">
        <v>246</v>
      </c>
      <c r="X4" s="17" t="s">
        <v>243</v>
      </c>
      <c r="Y4" s="17" t="s">
        <v>244</v>
      </c>
      <c r="Z4" s="17" t="s">
        <v>245</v>
      </c>
      <c r="AA4" s="17" t="s">
        <v>246</v>
      </c>
      <c r="AC4" s="17" t="s">
        <v>243</v>
      </c>
      <c r="AD4" s="17" t="s">
        <v>244</v>
      </c>
      <c r="AE4" s="17" t="s">
        <v>245</v>
      </c>
      <c r="AF4" s="17" t="s">
        <v>246</v>
      </c>
      <c r="AH4" s="17" t="s">
        <v>243</v>
      </c>
      <c r="AI4" s="17" t="s">
        <v>244</v>
      </c>
      <c r="AJ4" s="17" t="s">
        <v>245</v>
      </c>
      <c r="AK4" s="17" t="s">
        <v>246</v>
      </c>
      <c r="AM4" s="17" t="s">
        <v>243</v>
      </c>
      <c r="AN4" s="17" t="s">
        <v>244</v>
      </c>
      <c r="AO4" s="17" t="s">
        <v>245</v>
      </c>
      <c r="AP4" s="17" t="s">
        <v>246</v>
      </c>
      <c r="AR4" s="17" t="s">
        <v>243</v>
      </c>
      <c r="AS4" s="17" t="s">
        <v>244</v>
      </c>
      <c r="AT4" s="17" t="s">
        <v>245</v>
      </c>
      <c r="AU4" s="17" t="s">
        <v>246</v>
      </c>
      <c r="AW4" s="18" t="s">
        <v>243</v>
      </c>
      <c r="AX4" s="18" t="s">
        <v>244</v>
      </c>
      <c r="AY4" s="18" t="s">
        <v>245</v>
      </c>
      <c r="AZ4" s="18" t="s">
        <v>246</v>
      </c>
    </row>
    <row r="5" spans="1:53" x14ac:dyDescent="0.25">
      <c r="A5" s="7" t="s">
        <v>8</v>
      </c>
      <c r="B5" s="7" t="s">
        <v>9</v>
      </c>
      <c r="C5" s="9"/>
      <c r="D5" s="13">
        <v>0</v>
      </c>
      <c r="E5" s="13">
        <v>0</v>
      </c>
      <c r="F5" s="13">
        <v>50.097499990000003</v>
      </c>
      <c r="G5" s="13">
        <v>0</v>
      </c>
      <c r="H5" s="14"/>
      <c r="I5" s="13">
        <v>0</v>
      </c>
      <c r="J5" s="13">
        <v>0</v>
      </c>
      <c r="K5" s="13">
        <v>133.37220009000001</v>
      </c>
      <c r="L5" s="13">
        <v>0</v>
      </c>
      <c r="M5" s="14"/>
      <c r="N5" s="13">
        <v>3.8999870000000002E-3</v>
      </c>
      <c r="O5" s="13">
        <v>0</v>
      </c>
      <c r="P5" s="13">
        <v>135.6942</v>
      </c>
      <c r="Q5" s="13">
        <v>0</v>
      </c>
      <c r="R5" s="14"/>
      <c r="S5" s="13">
        <v>1.3600032E-2</v>
      </c>
      <c r="T5" s="13">
        <v>0</v>
      </c>
      <c r="U5" s="13">
        <v>30.995899996000002</v>
      </c>
      <c r="V5" s="13">
        <v>0</v>
      </c>
      <c r="W5" s="14"/>
      <c r="X5" s="13">
        <v>2.2000259999999999E-3</v>
      </c>
      <c r="Y5" s="13">
        <v>5.33E-2</v>
      </c>
      <c r="Z5" s="13">
        <v>2E-3</v>
      </c>
      <c r="AA5" s="13">
        <v>0</v>
      </c>
      <c r="AB5" s="14"/>
      <c r="AC5" s="13">
        <v>4.4999999999999997E-3</v>
      </c>
      <c r="AD5" s="13">
        <v>0</v>
      </c>
      <c r="AE5" s="13">
        <v>0</v>
      </c>
      <c r="AF5" s="13">
        <v>0</v>
      </c>
      <c r="AG5" s="14"/>
      <c r="AH5" s="13">
        <v>0</v>
      </c>
      <c r="AI5" s="13">
        <v>0</v>
      </c>
      <c r="AJ5" s="13">
        <v>0</v>
      </c>
      <c r="AK5" s="13">
        <v>0</v>
      </c>
      <c r="AL5" s="14"/>
      <c r="AM5" s="13">
        <v>2.8E-3</v>
      </c>
      <c r="AN5" s="13">
        <v>0</v>
      </c>
      <c r="AO5" s="13">
        <v>0</v>
      </c>
      <c r="AP5" s="13">
        <v>0</v>
      </c>
      <c r="AQ5" s="14"/>
      <c r="AR5" s="13">
        <v>0.31340000000000001</v>
      </c>
      <c r="AS5" s="13">
        <v>64.233199999999997</v>
      </c>
      <c r="AT5" s="13">
        <v>0</v>
      </c>
      <c r="AU5" s="13">
        <v>0</v>
      </c>
      <c r="AV5" s="14"/>
      <c r="AW5" s="13">
        <f>IFERROR(AVERAGE(D5,I5,N5,S5,X5,AC5,AH5,AM5,AR5),"")</f>
        <v>3.782222722222222E-2</v>
      </c>
      <c r="AX5" s="13">
        <f t="shared" ref="AX5:AZ5" si="0">IFERROR(AVERAGE(E5,J5,O5,T5,Y5,AD5,AI5,AN5,AS5),"")</f>
        <v>7.142944444444443</v>
      </c>
      <c r="AY5" s="13">
        <f t="shared" si="0"/>
        <v>38.906866675111104</v>
      </c>
      <c r="AZ5" s="13">
        <f t="shared" si="0"/>
        <v>0</v>
      </c>
    </row>
    <row r="6" spans="1:53" x14ac:dyDescent="0.25">
      <c r="A6" s="7" t="s">
        <v>10</v>
      </c>
      <c r="B6" s="7" t="s">
        <v>11</v>
      </c>
      <c r="C6" s="9"/>
      <c r="D6" s="13">
        <v>9.5900000000000013E-2</v>
      </c>
      <c r="E6" s="13">
        <v>0</v>
      </c>
      <c r="F6" s="13">
        <v>0.4239</v>
      </c>
      <c r="G6" s="13">
        <v>0</v>
      </c>
      <c r="H6" s="14"/>
      <c r="I6" s="13">
        <v>4.3999999999999997E-2</v>
      </c>
      <c r="J6" s="13">
        <v>0</v>
      </c>
      <c r="K6" s="13">
        <v>1.3722000380000001</v>
      </c>
      <c r="L6" s="13">
        <v>0</v>
      </c>
      <c r="M6" s="14"/>
      <c r="N6" s="13">
        <v>9.7599997999999993E-2</v>
      </c>
      <c r="O6" s="13">
        <v>0</v>
      </c>
      <c r="P6" s="13">
        <v>0.38600000000000001</v>
      </c>
      <c r="Q6" s="13">
        <v>0</v>
      </c>
      <c r="R6" s="14"/>
      <c r="S6" s="13">
        <v>0.33560000000000001</v>
      </c>
      <c r="T6" s="13">
        <v>0</v>
      </c>
      <c r="U6" s="13">
        <v>0.35930000000000001</v>
      </c>
      <c r="V6" s="13">
        <v>0</v>
      </c>
      <c r="W6" s="14"/>
      <c r="X6" s="13">
        <v>0.45219999999999999</v>
      </c>
      <c r="Y6" s="13">
        <v>0</v>
      </c>
      <c r="Z6" s="13">
        <v>0.57689999999999997</v>
      </c>
      <c r="AA6" s="13">
        <v>0</v>
      </c>
      <c r="AB6" s="14"/>
      <c r="AC6" s="13">
        <v>0.1862</v>
      </c>
      <c r="AD6" s="13">
        <v>0</v>
      </c>
      <c r="AE6" s="13">
        <v>0.26380000000000003</v>
      </c>
      <c r="AF6" s="13">
        <v>0</v>
      </c>
      <c r="AG6" s="14"/>
      <c r="AH6" s="13">
        <v>0.30709999999999998</v>
      </c>
      <c r="AI6" s="13">
        <v>0</v>
      </c>
      <c r="AJ6" s="13">
        <v>0.30399999999999999</v>
      </c>
      <c r="AK6" s="13">
        <v>0</v>
      </c>
      <c r="AL6" s="14"/>
      <c r="AM6" s="13">
        <v>0.3019</v>
      </c>
      <c r="AN6" s="13">
        <v>0</v>
      </c>
      <c r="AO6" s="13">
        <v>0.114</v>
      </c>
      <c r="AP6" s="13">
        <v>0</v>
      </c>
      <c r="AQ6" s="14"/>
      <c r="AR6" s="13">
        <v>3.1429</v>
      </c>
      <c r="AS6" s="13">
        <v>0</v>
      </c>
      <c r="AT6" s="13">
        <v>0.29099999999999998</v>
      </c>
      <c r="AU6" s="13">
        <v>0</v>
      </c>
      <c r="AV6" s="14"/>
      <c r="AW6" s="13">
        <f t="shared" ref="AW6:AW61" si="1">IFERROR(AVERAGE(D6,I6,N6,S6,X6,AC6,AH6,AM6,AR6),"")</f>
        <v>0.55148888866666668</v>
      </c>
      <c r="AX6" s="13">
        <f t="shared" ref="AX6:AX61" si="2">IFERROR(AVERAGE(E6,J6,O6,T6,Y6,AD6,AI6,AN6,AS6),"")</f>
        <v>0</v>
      </c>
      <c r="AY6" s="13">
        <f t="shared" ref="AY6:AY61" si="3">IFERROR(AVERAGE(F6,K6,P6,U6,Z6,AE6,AJ6,AO6,AT6),"")</f>
        <v>0.45456667088888886</v>
      </c>
      <c r="AZ6" s="13">
        <f t="shared" ref="AZ6:AZ61" si="4">IFERROR(AVERAGE(G6,L6,Q6,V6,AA6,AF6,AK6,AP6,AU6),"")</f>
        <v>0</v>
      </c>
    </row>
    <row r="7" spans="1:53" x14ac:dyDescent="0.25">
      <c r="A7" s="7" t="s">
        <v>12</v>
      </c>
      <c r="B7" s="7" t="s">
        <v>13</v>
      </c>
      <c r="C7" s="9"/>
      <c r="D7" s="13">
        <v>10.6996</v>
      </c>
      <c r="E7" s="13">
        <v>0</v>
      </c>
      <c r="F7" s="13">
        <v>116.12910000000001</v>
      </c>
      <c r="G7" s="13">
        <v>0</v>
      </c>
      <c r="H7" s="14"/>
      <c r="I7" s="13">
        <v>32.983499999999999</v>
      </c>
      <c r="J7" s="13">
        <v>0</v>
      </c>
      <c r="K7" s="13">
        <v>52.336200000000005</v>
      </c>
      <c r="L7" s="13">
        <v>0</v>
      </c>
      <c r="M7" s="14"/>
      <c r="N7" s="13">
        <v>34.200400000000002</v>
      </c>
      <c r="O7" s="13">
        <v>0</v>
      </c>
      <c r="P7" s="13">
        <v>56.419200000000004</v>
      </c>
      <c r="Q7" s="13">
        <v>0</v>
      </c>
      <c r="R7" s="14"/>
      <c r="S7" s="13">
        <v>43.069299999999998</v>
      </c>
      <c r="T7" s="13">
        <v>0</v>
      </c>
      <c r="U7" s="13">
        <v>94.997100000000003</v>
      </c>
      <c r="V7" s="13">
        <v>0</v>
      </c>
      <c r="W7" s="14"/>
      <c r="X7" s="13">
        <v>46.804099999999998</v>
      </c>
      <c r="Y7" s="13">
        <v>0</v>
      </c>
      <c r="Z7" s="13">
        <v>132.6026</v>
      </c>
      <c r="AA7" s="13">
        <v>0</v>
      </c>
      <c r="AB7" s="14"/>
      <c r="AC7" s="13">
        <v>24.467100000000002</v>
      </c>
      <c r="AD7" s="13">
        <v>0</v>
      </c>
      <c r="AE7" s="13">
        <v>83.77109999999999</v>
      </c>
      <c r="AF7" s="13">
        <v>0</v>
      </c>
      <c r="AG7" s="14"/>
      <c r="AH7" s="13">
        <v>28.7944</v>
      </c>
      <c r="AI7" s="13">
        <v>0</v>
      </c>
      <c r="AJ7" s="13">
        <v>96.450599999999994</v>
      </c>
      <c r="AK7" s="13">
        <v>0</v>
      </c>
      <c r="AL7" s="14"/>
      <c r="AM7" s="13">
        <v>39.238700000000001</v>
      </c>
      <c r="AN7" s="13">
        <v>0</v>
      </c>
      <c r="AO7" s="13">
        <v>69.084599999999995</v>
      </c>
      <c r="AP7" s="13">
        <v>0</v>
      </c>
      <c r="AQ7" s="14"/>
      <c r="AR7" s="13">
        <v>18.4194</v>
      </c>
      <c r="AS7" s="13">
        <v>0</v>
      </c>
      <c r="AT7" s="13">
        <v>51.346900000000005</v>
      </c>
      <c r="AU7" s="13">
        <v>0</v>
      </c>
      <c r="AV7" s="14"/>
      <c r="AW7" s="13">
        <f t="shared" si="1"/>
        <v>30.964055555555554</v>
      </c>
      <c r="AX7" s="13">
        <f t="shared" si="2"/>
        <v>0</v>
      </c>
      <c r="AY7" s="13">
        <f t="shared" si="3"/>
        <v>83.681933333333347</v>
      </c>
      <c r="AZ7" s="13">
        <f t="shared" si="4"/>
        <v>0</v>
      </c>
    </row>
    <row r="8" spans="1:53" x14ac:dyDescent="0.25">
      <c r="A8" s="7" t="s">
        <v>14</v>
      </c>
      <c r="B8" s="7" t="s">
        <v>15</v>
      </c>
      <c r="C8" s="9"/>
      <c r="D8" s="13">
        <v>4148.1185000789983</v>
      </c>
      <c r="E8" s="13">
        <v>143.76870001499998</v>
      </c>
      <c r="F8" s="13">
        <v>1487.7592002050008</v>
      </c>
      <c r="G8" s="13">
        <v>211.730100007</v>
      </c>
      <c r="H8" s="14"/>
      <c r="I8" s="13">
        <v>4913.052699910997</v>
      </c>
      <c r="J8" s="13">
        <v>146.69180008799998</v>
      </c>
      <c r="K8" s="13">
        <v>954.11879995899994</v>
      </c>
      <c r="L8" s="13">
        <v>216.0500999969999</v>
      </c>
      <c r="M8" s="14"/>
      <c r="N8" s="13">
        <v>5583.084499996</v>
      </c>
      <c r="O8" s="13">
        <v>98.732600081000015</v>
      </c>
      <c r="P8" s="13">
        <v>1166.0127998540006</v>
      </c>
      <c r="Q8" s="13">
        <v>280.38650002900022</v>
      </c>
      <c r="R8" s="14"/>
      <c r="S8" s="13">
        <v>5460.6425000140034</v>
      </c>
      <c r="T8" s="13">
        <v>132.363099928</v>
      </c>
      <c r="U8" s="13">
        <v>990.74370006499998</v>
      </c>
      <c r="V8" s="13">
        <v>247.06690001599998</v>
      </c>
      <c r="W8" s="14"/>
      <c r="X8" s="13">
        <v>5655.3975001509998</v>
      </c>
      <c r="Y8" s="13">
        <v>236.85040003099991</v>
      </c>
      <c r="Z8" s="13">
        <v>1181.2031997820002</v>
      </c>
      <c r="AA8" s="13">
        <v>291.54390008200005</v>
      </c>
      <c r="AB8" s="14"/>
      <c r="AC8" s="13">
        <v>4871.114800008002</v>
      </c>
      <c r="AD8" s="13">
        <v>252.38950002200005</v>
      </c>
      <c r="AE8" s="13">
        <v>1078.5087998720005</v>
      </c>
      <c r="AF8" s="13">
        <v>312.00560003300006</v>
      </c>
      <c r="AG8" s="14"/>
      <c r="AH8" s="13">
        <v>4093.7847999250012</v>
      </c>
      <c r="AI8" s="13">
        <v>243.84710002000003</v>
      </c>
      <c r="AJ8" s="13">
        <v>682.66950002700003</v>
      </c>
      <c r="AK8" s="13">
        <v>277.98240011500008</v>
      </c>
      <c r="AL8" s="14"/>
      <c r="AM8" s="13">
        <v>4483.1183002439993</v>
      </c>
      <c r="AN8" s="13">
        <v>209.88039998599993</v>
      </c>
      <c r="AO8" s="13">
        <v>771.63679999499993</v>
      </c>
      <c r="AP8" s="13">
        <v>296.59590008100002</v>
      </c>
      <c r="AQ8" s="14"/>
      <c r="AR8" s="13">
        <v>4513.9157000000014</v>
      </c>
      <c r="AS8" s="13">
        <v>176.67320000000007</v>
      </c>
      <c r="AT8" s="13">
        <v>703.07320000000072</v>
      </c>
      <c r="AU8" s="13">
        <v>370.3596999999998</v>
      </c>
      <c r="AV8" s="14"/>
      <c r="AW8" s="13">
        <f t="shared" si="1"/>
        <v>4858.0254778142225</v>
      </c>
      <c r="AX8" s="13">
        <f t="shared" si="2"/>
        <v>182.35520001899997</v>
      </c>
      <c r="AY8" s="13">
        <f t="shared" si="3"/>
        <v>1001.747333306556</v>
      </c>
      <c r="AZ8" s="13">
        <f t="shared" si="4"/>
        <v>278.19123337333332</v>
      </c>
    </row>
    <row r="9" spans="1:53" x14ac:dyDescent="0.25">
      <c r="A9" s="7" t="s">
        <v>16</v>
      </c>
      <c r="B9" s="7" t="s">
        <v>17</v>
      </c>
      <c r="C9" s="9"/>
      <c r="D9" s="13">
        <v>309.65860006299994</v>
      </c>
      <c r="E9" s="13">
        <v>13.853799998999998</v>
      </c>
      <c r="F9" s="13">
        <v>4621.6668999759986</v>
      </c>
      <c r="G9" s="13">
        <v>0.17469999999999999</v>
      </c>
      <c r="H9" s="14"/>
      <c r="I9" s="13">
        <v>690.45099997899979</v>
      </c>
      <c r="J9" s="13">
        <v>7.8449000009999992</v>
      </c>
      <c r="K9" s="13">
        <v>4174.0491000370012</v>
      </c>
      <c r="L9" s="13">
        <v>0</v>
      </c>
      <c r="M9" s="14"/>
      <c r="N9" s="13">
        <v>502.17899994699997</v>
      </c>
      <c r="O9" s="13">
        <v>11.1585</v>
      </c>
      <c r="P9" s="13">
        <v>5518.4591999990016</v>
      </c>
      <c r="Q9" s="13">
        <v>0</v>
      </c>
      <c r="R9" s="14"/>
      <c r="S9" s="13">
        <v>778.84550000799993</v>
      </c>
      <c r="T9" s="13">
        <v>31.640399989000002</v>
      </c>
      <c r="U9" s="13">
        <v>7457.8149999510006</v>
      </c>
      <c r="V9" s="13">
        <v>0.1439</v>
      </c>
      <c r="W9" s="14"/>
      <c r="X9" s="13">
        <v>894.14510004600004</v>
      </c>
      <c r="Y9" s="13">
        <v>9.0141999999999989</v>
      </c>
      <c r="Z9" s="13">
        <v>8490.2119000090006</v>
      </c>
      <c r="AA9" s="13">
        <v>0</v>
      </c>
      <c r="AB9" s="14"/>
      <c r="AC9" s="13">
        <v>1003.7255999330001</v>
      </c>
      <c r="AD9" s="13">
        <v>13.097199999999999</v>
      </c>
      <c r="AE9" s="13">
        <v>9026.3546000189981</v>
      </c>
      <c r="AF9" s="13">
        <v>0</v>
      </c>
      <c r="AG9" s="14"/>
      <c r="AH9" s="13">
        <v>838.69160004199989</v>
      </c>
      <c r="AI9" s="13">
        <v>10.530899996</v>
      </c>
      <c r="AJ9" s="13">
        <v>8834.6849999509996</v>
      </c>
      <c r="AK9" s="13">
        <v>0</v>
      </c>
      <c r="AL9" s="14"/>
      <c r="AM9" s="13">
        <v>1183.9683999689998</v>
      </c>
      <c r="AN9" s="13">
        <v>9.6285000029999992</v>
      </c>
      <c r="AO9" s="13">
        <v>6284.469500053001</v>
      </c>
      <c r="AP9" s="13">
        <v>0</v>
      </c>
      <c r="AQ9" s="14"/>
      <c r="AR9" s="13">
        <v>907.72510000000045</v>
      </c>
      <c r="AS9" s="13">
        <v>30.127400000000005</v>
      </c>
      <c r="AT9" s="13">
        <v>7180.5660999999754</v>
      </c>
      <c r="AU9" s="13">
        <v>0</v>
      </c>
      <c r="AV9" s="14"/>
      <c r="AW9" s="13">
        <f t="shared" si="1"/>
        <v>789.9322111096667</v>
      </c>
      <c r="AX9" s="13">
        <f t="shared" si="2"/>
        <v>15.210644443111111</v>
      </c>
      <c r="AY9" s="13">
        <f t="shared" si="3"/>
        <v>6843.1419222216637</v>
      </c>
      <c r="AZ9" s="13">
        <f t="shared" si="4"/>
        <v>3.5400000000000001E-2</v>
      </c>
    </row>
    <row r="10" spans="1:53" x14ac:dyDescent="0.25">
      <c r="A10" s="7" t="s">
        <v>18</v>
      </c>
      <c r="B10" s="7" t="s">
        <v>19</v>
      </c>
      <c r="C10" s="9"/>
      <c r="D10" s="13">
        <v>136.21770003199998</v>
      </c>
      <c r="E10" s="13">
        <v>6.7602000000000011</v>
      </c>
      <c r="F10" s="13">
        <v>2073.4686001299997</v>
      </c>
      <c r="G10" s="13">
        <v>0</v>
      </c>
      <c r="H10" s="14"/>
      <c r="I10" s="13">
        <v>396.36109999999991</v>
      </c>
      <c r="J10" s="13">
        <v>4.7425000349999999</v>
      </c>
      <c r="K10" s="13">
        <v>1770.3029001429998</v>
      </c>
      <c r="L10" s="13">
        <v>6.0999999999999999E-2</v>
      </c>
      <c r="M10" s="14"/>
      <c r="N10" s="13">
        <v>337.32909996299998</v>
      </c>
      <c r="O10" s="13">
        <v>19.037500051000002</v>
      </c>
      <c r="P10" s="13">
        <v>1953.2631000009999</v>
      </c>
      <c r="Q10" s="13">
        <v>0</v>
      </c>
      <c r="R10" s="14"/>
      <c r="S10" s="13">
        <v>224.90600000999999</v>
      </c>
      <c r="T10" s="13">
        <v>37.72900001899999</v>
      </c>
      <c r="U10" s="13">
        <v>2461.4735998899996</v>
      </c>
      <c r="V10" s="13">
        <v>0</v>
      </c>
      <c r="W10" s="14"/>
      <c r="X10" s="13">
        <v>532.77299996500005</v>
      </c>
      <c r="Y10" s="13">
        <v>21.556499957</v>
      </c>
      <c r="Z10" s="13">
        <v>2505.5552000660005</v>
      </c>
      <c r="AA10" s="13">
        <v>0</v>
      </c>
      <c r="AB10" s="14"/>
      <c r="AC10" s="13">
        <v>542.93140006800013</v>
      </c>
      <c r="AD10" s="13">
        <v>7.7787000050000001</v>
      </c>
      <c r="AE10" s="13">
        <v>2690.1941000050001</v>
      </c>
      <c r="AF10" s="13">
        <v>0</v>
      </c>
      <c r="AG10" s="14"/>
      <c r="AH10" s="13">
        <v>363.376699938</v>
      </c>
      <c r="AI10" s="13">
        <v>34.302400005000003</v>
      </c>
      <c r="AJ10" s="13">
        <v>3089.3178000060002</v>
      </c>
      <c r="AK10" s="13">
        <v>0</v>
      </c>
      <c r="AL10" s="14"/>
      <c r="AM10" s="13">
        <v>641.56520008200027</v>
      </c>
      <c r="AN10" s="13">
        <v>23.735000000000003</v>
      </c>
      <c r="AO10" s="13">
        <v>3557.9058000249997</v>
      </c>
      <c r="AP10" s="13">
        <v>0</v>
      </c>
      <c r="AQ10" s="14"/>
      <c r="AR10" s="13">
        <v>292.95140000000004</v>
      </c>
      <c r="AS10" s="13">
        <v>26.809800000000003</v>
      </c>
      <c r="AT10" s="13">
        <v>3517.5935000000004</v>
      </c>
      <c r="AU10" s="13">
        <v>0</v>
      </c>
      <c r="AV10" s="14"/>
      <c r="AW10" s="13">
        <f t="shared" si="1"/>
        <v>385.3790666731112</v>
      </c>
      <c r="AX10" s="13">
        <f t="shared" si="2"/>
        <v>20.272400008000002</v>
      </c>
      <c r="AY10" s="13">
        <f t="shared" si="3"/>
        <v>2624.3416222517776</v>
      </c>
      <c r="AZ10" s="13">
        <f t="shared" si="4"/>
        <v>6.7777777777777775E-3</v>
      </c>
    </row>
    <row r="11" spans="1:53" x14ac:dyDescent="0.25">
      <c r="A11" s="7" t="s">
        <v>20</v>
      </c>
      <c r="B11" s="7" t="s">
        <v>21</v>
      </c>
      <c r="C11" s="9"/>
      <c r="D11" s="13">
        <v>0</v>
      </c>
      <c r="E11" s="13">
        <v>0</v>
      </c>
      <c r="F11" s="13">
        <v>4.6000000239999999</v>
      </c>
      <c r="G11" s="13">
        <v>0</v>
      </c>
      <c r="H11" s="14"/>
      <c r="I11" s="13">
        <v>0</v>
      </c>
      <c r="J11" s="13">
        <v>0</v>
      </c>
      <c r="K11" s="13">
        <v>0</v>
      </c>
      <c r="L11" s="13">
        <v>0</v>
      </c>
      <c r="M11" s="14"/>
      <c r="N11" s="13">
        <v>0</v>
      </c>
      <c r="O11" s="13">
        <v>0</v>
      </c>
      <c r="P11" s="13">
        <v>0</v>
      </c>
      <c r="Q11" s="13">
        <v>0</v>
      </c>
      <c r="R11" s="14"/>
      <c r="S11" s="13">
        <v>0</v>
      </c>
      <c r="T11" s="13">
        <v>0</v>
      </c>
      <c r="U11" s="13">
        <v>0</v>
      </c>
      <c r="V11" s="13">
        <v>0</v>
      </c>
      <c r="W11" s="14"/>
      <c r="X11" s="13">
        <v>0</v>
      </c>
      <c r="Y11" s="13">
        <v>0</v>
      </c>
      <c r="Z11" s="13">
        <v>0</v>
      </c>
      <c r="AA11" s="13">
        <v>0</v>
      </c>
      <c r="AB11" s="14"/>
      <c r="AC11" s="13">
        <v>0</v>
      </c>
      <c r="AD11" s="13">
        <v>0</v>
      </c>
      <c r="AE11" s="13">
        <v>0</v>
      </c>
      <c r="AF11" s="13">
        <v>0</v>
      </c>
      <c r="AG11" s="14"/>
      <c r="AH11" s="13">
        <v>1.621</v>
      </c>
      <c r="AI11" s="13">
        <v>0</v>
      </c>
      <c r="AJ11" s="13">
        <v>0</v>
      </c>
      <c r="AK11" s="13">
        <v>0</v>
      </c>
      <c r="AL11" s="14"/>
      <c r="AM11" s="13">
        <v>6.8277000000000001</v>
      </c>
      <c r="AN11" s="13">
        <v>0</v>
      </c>
      <c r="AO11" s="13">
        <v>0</v>
      </c>
      <c r="AP11" s="13">
        <v>0</v>
      </c>
      <c r="AQ11" s="14"/>
      <c r="AR11" s="13">
        <v>27.626899999999999</v>
      </c>
      <c r="AS11" s="13">
        <v>0</v>
      </c>
      <c r="AT11" s="13">
        <v>0</v>
      </c>
      <c r="AU11" s="13">
        <v>0</v>
      </c>
      <c r="AV11" s="14"/>
      <c r="AW11" s="13">
        <f t="shared" si="1"/>
        <v>4.0084</v>
      </c>
      <c r="AX11" s="13">
        <f t="shared" si="2"/>
        <v>0</v>
      </c>
      <c r="AY11" s="13">
        <f t="shared" si="3"/>
        <v>0.51111111377777774</v>
      </c>
      <c r="AZ11" s="13">
        <f t="shared" si="4"/>
        <v>0</v>
      </c>
    </row>
    <row r="12" spans="1:53" x14ac:dyDescent="0.25">
      <c r="A12" s="7" t="s">
        <v>22</v>
      </c>
      <c r="B12" s="7" t="s">
        <v>23</v>
      </c>
      <c r="C12" s="9"/>
      <c r="D12" s="13">
        <v>0</v>
      </c>
      <c r="E12" s="13">
        <v>0</v>
      </c>
      <c r="F12" s="13">
        <v>0</v>
      </c>
      <c r="G12" s="13">
        <v>0</v>
      </c>
      <c r="H12" s="14"/>
      <c r="I12" s="13">
        <v>0</v>
      </c>
      <c r="J12" s="13">
        <v>0</v>
      </c>
      <c r="K12" s="13">
        <v>0</v>
      </c>
      <c r="L12" s="13">
        <v>0</v>
      </c>
      <c r="M12" s="14"/>
      <c r="N12" s="13">
        <v>2.5878999999999999</v>
      </c>
      <c r="O12" s="13">
        <v>0</v>
      </c>
      <c r="P12" s="13">
        <v>37.231599999999993</v>
      </c>
      <c r="Q12" s="13">
        <v>0</v>
      </c>
      <c r="R12" s="14"/>
      <c r="S12" s="13">
        <v>1.4624999999999999</v>
      </c>
      <c r="T12" s="13">
        <v>0</v>
      </c>
      <c r="U12" s="13">
        <v>64.643799999999999</v>
      </c>
      <c r="V12" s="13">
        <v>0</v>
      </c>
      <c r="W12" s="14"/>
      <c r="X12" s="13">
        <v>2.3782000000000001</v>
      </c>
      <c r="Y12" s="13">
        <v>0</v>
      </c>
      <c r="Z12" s="13">
        <v>118.1062</v>
      </c>
      <c r="AA12" s="13">
        <v>0</v>
      </c>
      <c r="AB12" s="14"/>
      <c r="AC12" s="13">
        <v>0</v>
      </c>
      <c r="AD12" s="13">
        <v>0</v>
      </c>
      <c r="AE12" s="13">
        <v>58.458599999999997</v>
      </c>
      <c r="AF12" s="13">
        <v>0</v>
      </c>
      <c r="AG12" s="14"/>
      <c r="AH12" s="13">
        <v>4.3990999999999998</v>
      </c>
      <c r="AI12" s="13">
        <v>0</v>
      </c>
      <c r="AJ12" s="13">
        <v>50.715899999999998</v>
      </c>
      <c r="AK12" s="13">
        <v>0</v>
      </c>
      <c r="AL12" s="14"/>
      <c r="AM12" s="13">
        <v>0</v>
      </c>
      <c r="AN12" s="13">
        <v>0</v>
      </c>
      <c r="AO12" s="13">
        <v>28.374400000000001</v>
      </c>
      <c r="AP12" s="13">
        <v>0</v>
      </c>
      <c r="AQ12" s="14"/>
      <c r="AR12" s="13">
        <v>0</v>
      </c>
      <c r="AS12" s="13">
        <v>0</v>
      </c>
      <c r="AT12" s="13">
        <v>87.851199999999992</v>
      </c>
      <c r="AU12" s="13">
        <v>0</v>
      </c>
      <c r="AV12" s="14"/>
      <c r="AW12" s="13">
        <f t="shared" si="1"/>
        <v>1.2030777777777777</v>
      </c>
      <c r="AX12" s="13">
        <f t="shared" si="2"/>
        <v>0</v>
      </c>
      <c r="AY12" s="13">
        <f t="shared" si="3"/>
        <v>49.48685555555555</v>
      </c>
      <c r="AZ12" s="13">
        <f t="shared" si="4"/>
        <v>0</v>
      </c>
    </row>
    <row r="13" spans="1:53" x14ac:dyDescent="0.25">
      <c r="A13" s="7" t="s">
        <v>24</v>
      </c>
      <c r="B13" s="7" t="s">
        <v>25</v>
      </c>
      <c r="C13" s="9"/>
      <c r="D13" s="13">
        <v>0</v>
      </c>
      <c r="E13" s="13">
        <v>0</v>
      </c>
      <c r="F13" s="13">
        <v>0</v>
      </c>
      <c r="G13" s="13">
        <v>0</v>
      </c>
      <c r="H13" s="14"/>
      <c r="I13" s="13">
        <v>0</v>
      </c>
      <c r="J13" s="13">
        <v>0</v>
      </c>
      <c r="K13" s="13">
        <v>0</v>
      </c>
      <c r="L13" s="13">
        <v>0</v>
      </c>
      <c r="M13" s="14"/>
      <c r="N13" s="13">
        <v>0</v>
      </c>
      <c r="O13" s="13">
        <v>0</v>
      </c>
      <c r="P13" s="13">
        <v>0</v>
      </c>
      <c r="Q13" s="13">
        <v>0</v>
      </c>
      <c r="R13" s="14"/>
      <c r="S13" s="13">
        <v>0</v>
      </c>
      <c r="T13" s="13">
        <v>0</v>
      </c>
      <c r="U13" s="13">
        <v>0</v>
      </c>
      <c r="V13" s="13">
        <v>0</v>
      </c>
      <c r="W13" s="14"/>
      <c r="X13" s="13">
        <v>2.976</v>
      </c>
      <c r="Y13" s="13">
        <v>0</v>
      </c>
      <c r="Z13" s="13">
        <v>0</v>
      </c>
      <c r="AA13" s="13">
        <v>0</v>
      </c>
      <c r="AB13" s="14"/>
      <c r="AC13" s="13">
        <v>0</v>
      </c>
      <c r="AD13" s="13">
        <v>0</v>
      </c>
      <c r="AE13" s="13">
        <v>0</v>
      </c>
      <c r="AF13" s="13">
        <v>0</v>
      </c>
      <c r="AG13" s="14"/>
      <c r="AH13" s="13">
        <v>0</v>
      </c>
      <c r="AI13" s="13">
        <v>0</v>
      </c>
      <c r="AJ13" s="13">
        <v>0</v>
      </c>
      <c r="AK13" s="13">
        <v>0</v>
      </c>
      <c r="AL13" s="14"/>
      <c r="AM13" s="13">
        <v>0</v>
      </c>
      <c r="AN13" s="13">
        <v>0</v>
      </c>
      <c r="AO13" s="13">
        <v>0</v>
      </c>
      <c r="AP13" s="13">
        <v>0</v>
      </c>
      <c r="AQ13" s="14"/>
      <c r="AR13" s="13">
        <v>0</v>
      </c>
      <c r="AS13" s="13">
        <v>0</v>
      </c>
      <c r="AT13" s="13">
        <v>0</v>
      </c>
      <c r="AU13" s="13">
        <v>0</v>
      </c>
      <c r="AV13" s="14"/>
      <c r="AW13" s="13">
        <f t="shared" si="1"/>
        <v>0.33066666666666666</v>
      </c>
      <c r="AX13" s="13">
        <f t="shared" si="2"/>
        <v>0</v>
      </c>
      <c r="AY13" s="13">
        <f t="shared" si="3"/>
        <v>0</v>
      </c>
      <c r="AZ13" s="13">
        <f t="shared" si="4"/>
        <v>0</v>
      </c>
    </row>
    <row r="14" spans="1:53" x14ac:dyDescent="0.25">
      <c r="A14" s="7" t="s">
        <v>26</v>
      </c>
      <c r="B14" s="7" t="s">
        <v>27</v>
      </c>
      <c r="C14" s="9"/>
      <c r="D14" s="13">
        <v>2.6100000000000005E-2</v>
      </c>
      <c r="E14" s="13">
        <v>0</v>
      </c>
      <c r="F14" s="13">
        <v>1.4367999999999999</v>
      </c>
      <c r="G14" s="13">
        <v>0</v>
      </c>
      <c r="H14" s="14"/>
      <c r="I14" s="13">
        <v>3.5999999999999999E-3</v>
      </c>
      <c r="J14" s="13">
        <v>0</v>
      </c>
      <c r="K14" s="13">
        <v>12.1577</v>
      </c>
      <c r="L14" s="13">
        <v>0</v>
      </c>
      <c r="M14" s="14"/>
      <c r="N14" s="13">
        <v>0.14219999999999999</v>
      </c>
      <c r="O14" s="13">
        <v>0</v>
      </c>
      <c r="P14" s="13">
        <v>21.129199999999997</v>
      </c>
      <c r="Q14" s="13">
        <v>0</v>
      </c>
      <c r="R14" s="14"/>
      <c r="S14" s="13">
        <v>0.1298</v>
      </c>
      <c r="T14" s="13">
        <v>0</v>
      </c>
      <c r="U14" s="13">
        <v>2.6185</v>
      </c>
      <c r="V14" s="13">
        <v>0</v>
      </c>
      <c r="W14" s="14"/>
      <c r="X14" s="13">
        <v>0</v>
      </c>
      <c r="Y14" s="13">
        <v>0</v>
      </c>
      <c r="Z14" s="13">
        <v>7.448199999999999</v>
      </c>
      <c r="AA14" s="13">
        <v>0</v>
      </c>
      <c r="AB14" s="14"/>
      <c r="AC14" s="13">
        <v>1.14E-2</v>
      </c>
      <c r="AD14" s="13">
        <v>0</v>
      </c>
      <c r="AE14" s="13">
        <v>8.1445000000000007</v>
      </c>
      <c r="AF14" s="13">
        <v>0</v>
      </c>
      <c r="AG14" s="14"/>
      <c r="AH14" s="13">
        <v>0.1298</v>
      </c>
      <c r="AI14" s="13">
        <v>0</v>
      </c>
      <c r="AJ14" s="13">
        <v>4.2725</v>
      </c>
      <c r="AK14" s="13">
        <v>0</v>
      </c>
      <c r="AL14" s="14"/>
      <c r="AM14" s="13">
        <v>2.87E-2</v>
      </c>
      <c r="AN14" s="13">
        <v>0</v>
      </c>
      <c r="AO14" s="13">
        <v>4.3476999999999997</v>
      </c>
      <c r="AP14" s="13">
        <v>0</v>
      </c>
      <c r="AQ14" s="14"/>
      <c r="AR14" s="13">
        <v>0</v>
      </c>
      <c r="AS14" s="13">
        <v>0</v>
      </c>
      <c r="AT14" s="13">
        <v>10.090399999999999</v>
      </c>
      <c r="AU14" s="13">
        <v>0</v>
      </c>
      <c r="AV14" s="14"/>
      <c r="AW14" s="13">
        <f t="shared" si="1"/>
        <v>5.2399999999999995E-2</v>
      </c>
      <c r="AX14" s="13">
        <f t="shared" si="2"/>
        <v>0</v>
      </c>
      <c r="AY14" s="13">
        <f t="shared" si="3"/>
        <v>7.9606111111111106</v>
      </c>
      <c r="AZ14" s="13">
        <f t="shared" si="4"/>
        <v>0</v>
      </c>
    </row>
    <row r="15" spans="1:53" x14ac:dyDescent="0.25">
      <c r="A15" s="7" t="s">
        <v>28</v>
      </c>
      <c r="B15" s="7" t="s">
        <v>29</v>
      </c>
      <c r="C15" s="9"/>
      <c r="D15" s="13">
        <v>2.81E-2</v>
      </c>
      <c r="E15" s="13">
        <v>0</v>
      </c>
      <c r="F15" s="13">
        <v>46.792799991000003</v>
      </c>
      <c r="G15" s="13">
        <v>0</v>
      </c>
      <c r="H15" s="14"/>
      <c r="I15" s="13">
        <v>1.9800000000000002E-2</v>
      </c>
      <c r="J15" s="13">
        <v>0</v>
      </c>
      <c r="K15" s="13">
        <v>206.10130000499998</v>
      </c>
      <c r="L15" s="13">
        <v>0</v>
      </c>
      <c r="M15" s="14"/>
      <c r="N15" s="13">
        <v>2.7023000160000001</v>
      </c>
      <c r="O15" s="13">
        <v>0</v>
      </c>
      <c r="P15" s="13">
        <v>284.13579993599996</v>
      </c>
      <c r="Q15" s="13">
        <v>0</v>
      </c>
      <c r="R15" s="14"/>
      <c r="S15" s="13">
        <v>10.926000094999999</v>
      </c>
      <c r="T15" s="13">
        <v>0</v>
      </c>
      <c r="U15" s="13">
        <v>379.14279997800008</v>
      </c>
      <c r="V15" s="13">
        <v>0</v>
      </c>
      <c r="W15" s="14"/>
      <c r="X15" s="13">
        <v>0.20299999999999996</v>
      </c>
      <c r="Y15" s="13">
        <v>0</v>
      </c>
      <c r="Z15" s="13">
        <v>274.750399996</v>
      </c>
      <c r="AA15" s="13">
        <v>0</v>
      </c>
      <c r="AB15" s="14"/>
      <c r="AC15" s="13">
        <v>1.2948999999999999</v>
      </c>
      <c r="AD15" s="13">
        <v>0</v>
      </c>
      <c r="AE15" s="13">
        <v>643.43300002800004</v>
      </c>
      <c r="AF15" s="13">
        <v>0</v>
      </c>
      <c r="AG15" s="14"/>
      <c r="AH15" s="13">
        <v>2.3100000000000002E-2</v>
      </c>
      <c r="AI15" s="13">
        <v>0</v>
      </c>
      <c r="AJ15" s="13">
        <v>736.66510003000008</v>
      </c>
      <c r="AK15" s="13">
        <v>0</v>
      </c>
      <c r="AL15" s="14"/>
      <c r="AM15" s="13">
        <v>8.8999999999999999E-3</v>
      </c>
      <c r="AN15" s="13">
        <v>0</v>
      </c>
      <c r="AO15" s="13">
        <v>718.39800000900004</v>
      </c>
      <c r="AP15" s="13">
        <v>0</v>
      </c>
      <c r="AQ15" s="14"/>
      <c r="AR15" s="13">
        <v>0</v>
      </c>
      <c r="AS15" s="13">
        <v>0</v>
      </c>
      <c r="AT15" s="13">
        <v>715.46199999999976</v>
      </c>
      <c r="AU15" s="13">
        <v>0</v>
      </c>
      <c r="AV15" s="14"/>
      <c r="AW15" s="13">
        <f t="shared" si="1"/>
        <v>1.6895666789999999</v>
      </c>
      <c r="AX15" s="13">
        <f t="shared" si="2"/>
        <v>0</v>
      </c>
      <c r="AY15" s="13">
        <f t="shared" si="3"/>
        <v>444.98679999700005</v>
      </c>
      <c r="AZ15" s="13">
        <f t="shared" si="4"/>
        <v>0</v>
      </c>
    </row>
    <row r="16" spans="1:53" x14ac:dyDescent="0.25">
      <c r="A16" s="7" t="s">
        <v>30</v>
      </c>
      <c r="B16" s="7" t="s">
        <v>31</v>
      </c>
      <c r="C16" s="9"/>
      <c r="D16" s="13">
        <v>0</v>
      </c>
      <c r="E16" s="13">
        <v>0</v>
      </c>
      <c r="F16" s="13">
        <v>4046.3222994110001</v>
      </c>
      <c r="G16" s="13">
        <v>0</v>
      </c>
      <c r="H16" s="14"/>
      <c r="I16" s="13">
        <v>0</v>
      </c>
      <c r="J16" s="13">
        <v>0</v>
      </c>
      <c r="K16" s="13">
        <v>4379.6366000090002</v>
      </c>
      <c r="L16" s="13">
        <v>0</v>
      </c>
      <c r="M16" s="14"/>
      <c r="N16" s="13">
        <v>0</v>
      </c>
      <c r="O16" s="13">
        <v>0</v>
      </c>
      <c r="P16" s="13">
        <v>34.799999999999997</v>
      </c>
      <c r="Q16" s="13">
        <v>0</v>
      </c>
      <c r="R16" s="14"/>
      <c r="S16" s="13">
        <v>103.71000000000001</v>
      </c>
      <c r="T16" s="13">
        <v>0</v>
      </c>
      <c r="U16" s="13">
        <v>0</v>
      </c>
      <c r="V16" s="13">
        <v>0</v>
      </c>
      <c r="W16" s="14"/>
      <c r="X16" s="13">
        <v>21.452000000000002</v>
      </c>
      <c r="Y16" s="13">
        <v>0</v>
      </c>
      <c r="Z16" s="13">
        <v>0</v>
      </c>
      <c r="AA16" s="13">
        <v>0</v>
      </c>
      <c r="AB16" s="14"/>
      <c r="AC16" s="13">
        <v>0</v>
      </c>
      <c r="AD16" s="13">
        <v>0</v>
      </c>
      <c r="AE16" s="13">
        <v>0.12700000000000003</v>
      </c>
      <c r="AF16" s="13">
        <v>0</v>
      </c>
      <c r="AG16" s="14"/>
      <c r="AH16" s="13">
        <v>0.47400000000000003</v>
      </c>
      <c r="AI16" s="13">
        <v>0</v>
      </c>
      <c r="AJ16" s="13">
        <v>0</v>
      </c>
      <c r="AK16" s="13">
        <v>0</v>
      </c>
      <c r="AL16" s="14"/>
      <c r="AM16" s="13">
        <v>30.2394</v>
      </c>
      <c r="AN16" s="13">
        <v>0</v>
      </c>
      <c r="AO16" s="13">
        <v>0</v>
      </c>
      <c r="AP16" s="13">
        <v>0</v>
      </c>
      <c r="AQ16" s="14"/>
      <c r="AR16" s="13">
        <v>62.3812</v>
      </c>
      <c r="AS16" s="13">
        <v>0</v>
      </c>
      <c r="AT16" s="13">
        <v>13.21</v>
      </c>
      <c r="AU16" s="13">
        <v>0</v>
      </c>
      <c r="AV16" s="14"/>
      <c r="AW16" s="13">
        <f t="shared" si="1"/>
        <v>24.250733333333336</v>
      </c>
      <c r="AX16" s="13">
        <f t="shared" si="2"/>
        <v>0</v>
      </c>
      <c r="AY16" s="13">
        <f t="shared" si="3"/>
        <v>941.56621104666658</v>
      </c>
      <c r="AZ16" s="13">
        <f t="shared" si="4"/>
        <v>0</v>
      </c>
    </row>
    <row r="17" spans="1:56" x14ac:dyDescent="0.25">
      <c r="A17" s="7" t="s">
        <v>32</v>
      </c>
      <c r="B17" s="7" t="s">
        <v>33</v>
      </c>
      <c r="C17" s="9"/>
      <c r="D17" s="13">
        <v>0</v>
      </c>
      <c r="E17" s="13">
        <v>0</v>
      </c>
      <c r="F17" s="13">
        <v>34.314200017999994</v>
      </c>
      <c r="G17" s="13">
        <v>0</v>
      </c>
      <c r="H17" s="14"/>
      <c r="I17" s="13">
        <v>1.1999999999999999E-3</v>
      </c>
      <c r="J17" s="13">
        <v>0</v>
      </c>
      <c r="K17" s="13">
        <v>56.833700043</v>
      </c>
      <c r="L17" s="13">
        <v>0</v>
      </c>
      <c r="M17" s="14"/>
      <c r="N17" s="13">
        <v>0</v>
      </c>
      <c r="O17" s="13">
        <v>0</v>
      </c>
      <c r="P17" s="13">
        <v>112.16560002599999</v>
      </c>
      <c r="Q17" s="13">
        <v>0</v>
      </c>
      <c r="R17" s="14"/>
      <c r="S17" s="13">
        <v>0</v>
      </c>
      <c r="T17" s="13">
        <v>0</v>
      </c>
      <c r="U17" s="13">
        <v>123.75640000099999</v>
      </c>
      <c r="V17" s="13">
        <v>0</v>
      </c>
      <c r="W17" s="14"/>
      <c r="X17" s="13">
        <v>1.11E-2</v>
      </c>
      <c r="Y17" s="13">
        <v>0</v>
      </c>
      <c r="Z17" s="13">
        <v>95.660500068999994</v>
      </c>
      <c r="AA17" s="13">
        <v>0</v>
      </c>
      <c r="AB17" s="14"/>
      <c r="AC17" s="13">
        <v>0</v>
      </c>
      <c r="AD17" s="13">
        <v>0</v>
      </c>
      <c r="AE17" s="13">
        <v>100.93359999200001</v>
      </c>
      <c r="AF17" s="13">
        <v>0</v>
      </c>
      <c r="AG17" s="14"/>
      <c r="AH17" s="13">
        <v>3.8E-3</v>
      </c>
      <c r="AI17" s="13">
        <v>0</v>
      </c>
      <c r="AJ17" s="13">
        <v>65.441400051000002</v>
      </c>
      <c r="AK17" s="13">
        <v>0</v>
      </c>
      <c r="AL17" s="14"/>
      <c r="AM17" s="13">
        <v>0</v>
      </c>
      <c r="AN17" s="13">
        <v>0</v>
      </c>
      <c r="AO17" s="13">
        <v>44.933799995999991</v>
      </c>
      <c r="AP17" s="13">
        <v>0</v>
      </c>
      <c r="AQ17" s="14"/>
      <c r="AR17" s="13">
        <v>0</v>
      </c>
      <c r="AS17" s="13">
        <v>0</v>
      </c>
      <c r="AT17" s="13">
        <v>19.9544</v>
      </c>
      <c r="AU17" s="13">
        <v>0</v>
      </c>
      <c r="AV17" s="14"/>
      <c r="AW17" s="13">
        <f t="shared" si="1"/>
        <v>1.7888888888888889E-3</v>
      </c>
      <c r="AX17" s="13">
        <f t="shared" si="2"/>
        <v>0</v>
      </c>
      <c r="AY17" s="13">
        <f t="shared" si="3"/>
        <v>72.665955577333321</v>
      </c>
      <c r="AZ17" s="13">
        <f t="shared" si="4"/>
        <v>0</v>
      </c>
    </row>
    <row r="18" spans="1:56" x14ac:dyDescent="0.25">
      <c r="A18" s="7" t="s">
        <v>34</v>
      </c>
      <c r="B18" s="7" t="s">
        <v>35</v>
      </c>
      <c r="C18" s="9"/>
      <c r="D18" s="13">
        <v>0</v>
      </c>
      <c r="E18" s="13">
        <v>0</v>
      </c>
      <c r="F18" s="13">
        <v>0</v>
      </c>
      <c r="G18" s="13">
        <v>0</v>
      </c>
      <c r="H18" s="14"/>
      <c r="I18" s="13">
        <v>0</v>
      </c>
      <c r="J18" s="13">
        <v>0</v>
      </c>
      <c r="K18" s="13">
        <v>0</v>
      </c>
      <c r="L18" s="13">
        <v>0</v>
      </c>
      <c r="M18" s="14"/>
      <c r="N18" s="13">
        <v>3.0162</v>
      </c>
      <c r="O18" s="13">
        <v>0</v>
      </c>
      <c r="P18" s="13">
        <v>652.83320000000015</v>
      </c>
      <c r="Q18" s="13">
        <v>0</v>
      </c>
      <c r="R18" s="14"/>
      <c r="S18" s="13">
        <v>3.4123999999999999</v>
      </c>
      <c r="T18" s="13">
        <v>0</v>
      </c>
      <c r="U18" s="13">
        <v>827.39400000000001</v>
      </c>
      <c r="V18" s="13">
        <v>0</v>
      </c>
      <c r="W18" s="14"/>
      <c r="X18" s="13">
        <v>7.9266999999999994</v>
      </c>
      <c r="Y18" s="13">
        <v>0</v>
      </c>
      <c r="Z18" s="13">
        <v>759.58960000000002</v>
      </c>
      <c r="AA18" s="13">
        <v>0</v>
      </c>
      <c r="AB18" s="14"/>
      <c r="AC18" s="13">
        <v>0</v>
      </c>
      <c r="AD18" s="13">
        <v>0</v>
      </c>
      <c r="AE18" s="13">
        <v>490.56470000000002</v>
      </c>
      <c r="AF18" s="13">
        <v>0</v>
      </c>
      <c r="AG18" s="14"/>
      <c r="AH18" s="13">
        <v>12.328099999999999</v>
      </c>
      <c r="AI18" s="13">
        <v>0</v>
      </c>
      <c r="AJ18" s="13">
        <v>689.74639999999999</v>
      </c>
      <c r="AK18" s="13">
        <v>0</v>
      </c>
      <c r="AL18" s="14"/>
      <c r="AM18" s="13">
        <v>0</v>
      </c>
      <c r="AN18" s="13">
        <v>0</v>
      </c>
      <c r="AO18" s="13">
        <v>468.8218</v>
      </c>
      <c r="AP18" s="13">
        <v>0</v>
      </c>
      <c r="AQ18" s="14"/>
      <c r="AR18" s="13">
        <v>0</v>
      </c>
      <c r="AS18" s="13">
        <v>0</v>
      </c>
      <c r="AT18" s="13">
        <v>854.16379999999958</v>
      </c>
      <c r="AU18" s="13">
        <v>0</v>
      </c>
      <c r="AV18" s="14"/>
      <c r="AW18" s="13">
        <f t="shared" si="1"/>
        <v>2.9648222222222222</v>
      </c>
      <c r="AX18" s="13">
        <f t="shared" si="2"/>
        <v>0</v>
      </c>
      <c r="AY18" s="13">
        <f t="shared" si="3"/>
        <v>527.01261111111114</v>
      </c>
      <c r="AZ18" s="13">
        <f t="shared" si="4"/>
        <v>0</v>
      </c>
    </row>
    <row r="19" spans="1:56" x14ac:dyDescent="0.25">
      <c r="A19" s="7" t="s">
        <v>36</v>
      </c>
      <c r="B19" s="7" t="s">
        <v>37</v>
      </c>
      <c r="C19" s="9"/>
      <c r="D19" s="13">
        <v>10.270000027999998</v>
      </c>
      <c r="E19" s="13">
        <v>97.857700000999984</v>
      </c>
      <c r="F19" s="13">
        <v>2.3256999999999999</v>
      </c>
      <c r="G19" s="13">
        <v>1.2905</v>
      </c>
      <c r="H19" s="14"/>
      <c r="I19" s="13">
        <v>2.9249000969999996</v>
      </c>
      <c r="J19" s="13">
        <v>102.30999998400002</v>
      </c>
      <c r="K19" s="13">
        <v>2.1866000479999999</v>
      </c>
      <c r="L19" s="13">
        <v>0.1535</v>
      </c>
      <c r="M19" s="14"/>
      <c r="N19" s="13">
        <v>5.1612000259999995</v>
      </c>
      <c r="O19" s="13">
        <v>71.17319999499999</v>
      </c>
      <c r="P19" s="13">
        <v>2.1629000379999996</v>
      </c>
      <c r="Q19" s="13">
        <v>7.5900000000000009E-2</v>
      </c>
      <c r="R19" s="14"/>
      <c r="S19" s="13">
        <v>2.9877000799999998</v>
      </c>
      <c r="T19" s="13">
        <v>46.173299953999994</v>
      </c>
      <c r="U19" s="13">
        <v>0.84589995300000009</v>
      </c>
      <c r="V19" s="13">
        <v>0.22420000100000001</v>
      </c>
      <c r="W19" s="14"/>
      <c r="X19" s="13">
        <v>2.023299991</v>
      </c>
      <c r="Y19" s="13">
        <v>31.956199978999997</v>
      </c>
      <c r="Z19" s="13">
        <v>1.5277999949999999</v>
      </c>
      <c r="AA19" s="13">
        <v>6.2700000000000006E-2</v>
      </c>
      <c r="AB19" s="14"/>
      <c r="AC19" s="13">
        <v>2.9252000480000007</v>
      </c>
      <c r="AD19" s="13">
        <v>37.661800000000014</v>
      </c>
      <c r="AE19" s="13">
        <v>0.73169997199999992</v>
      </c>
      <c r="AF19" s="13">
        <v>0.21420000000000006</v>
      </c>
      <c r="AG19" s="14"/>
      <c r="AH19" s="13">
        <v>1.8465000910000002</v>
      </c>
      <c r="AI19" s="13">
        <v>120.12530000600003</v>
      </c>
      <c r="AJ19" s="13">
        <v>7.5849999510000004</v>
      </c>
      <c r="AK19" s="13">
        <v>4.8799999999999996E-2</v>
      </c>
      <c r="AL19" s="14"/>
      <c r="AM19" s="13">
        <v>0.86010000200000003</v>
      </c>
      <c r="AN19" s="13">
        <v>192.00700000500004</v>
      </c>
      <c r="AO19" s="13">
        <v>2.0223999119999996</v>
      </c>
      <c r="AP19" s="13">
        <v>7.7499999999999999E-2</v>
      </c>
      <c r="AQ19" s="14"/>
      <c r="AR19" s="13">
        <v>2.5616999999999996</v>
      </c>
      <c r="AS19" s="13">
        <v>92.828700000000055</v>
      </c>
      <c r="AT19" s="13">
        <v>0.24230000000000002</v>
      </c>
      <c r="AU19" s="13">
        <v>3.7400000000000003E-2</v>
      </c>
      <c r="AV19" s="14"/>
      <c r="AW19" s="13">
        <f t="shared" si="1"/>
        <v>3.5067333736666662</v>
      </c>
      <c r="AX19" s="13">
        <f t="shared" si="2"/>
        <v>88.010355547111132</v>
      </c>
      <c r="AY19" s="13">
        <f t="shared" si="3"/>
        <v>2.1811444298888891</v>
      </c>
      <c r="AZ19" s="13">
        <f t="shared" si="4"/>
        <v>0.24274444455555555</v>
      </c>
    </row>
    <row r="20" spans="1:56" x14ac:dyDescent="0.25">
      <c r="A20" s="7" t="s">
        <v>38</v>
      </c>
      <c r="B20" s="7" t="s">
        <v>39</v>
      </c>
      <c r="C20" s="9"/>
      <c r="D20" s="13">
        <v>99.51190002700001</v>
      </c>
      <c r="E20" s="13">
        <v>0</v>
      </c>
      <c r="F20" s="13">
        <v>0</v>
      </c>
      <c r="G20" s="13">
        <v>2.0999999999999999E-3</v>
      </c>
      <c r="H20" s="14"/>
      <c r="I20" s="13">
        <v>99.374799993000011</v>
      </c>
      <c r="J20" s="13">
        <v>0</v>
      </c>
      <c r="K20" s="13">
        <v>0.41769999899999999</v>
      </c>
      <c r="L20" s="13">
        <v>7.9100000000000004E-2</v>
      </c>
      <c r="M20" s="14"/>
      <c r="N20" s="13">
        <v>156.14040002900001</v>
      </c>
      <c r="O20" s="13">
        <v>0</v>
      </c>
      <c r="P20" s="13">
        <v>3.3E-3</v>
      </c>
      <c r="Q20" s="13">
        <v>1.12E-2</v>
      </c>
      <c r="R20" s="14"/>
      <c r="S20" s="13">
        <v>161.85000001999998</v>
      </c>
      <c r="T20" s="13">
        <v>0</v>
      </c>
      <c r="U20" s="13">
        <v>0</v>
      </c>
      <c r="V20" s="13">
        <v>0</v>
      </c>
      <c r="W20" s="14"/>
      <c r="X20" s="13">
        <v>101.58419993599999</v>
      </c>
      <c r="Y20" s="13">
        <v>0</v>
      </c>
      <c r="Z20" s="13">
        <v>0</v>
      </c>
      <c r="AA20" s="13">
        <v>1.5E-3</v>
      </c>
      <c r="AB20" s="14"/>
      <c r="AC20" s="13">
        <v>48.354000024999998</v>
      </c>
      <c r="AD20" s="13">
        <v>0</v>
      </c>
      <c r="AE20" s="13">
        <v>3.7499999999999999E-2</v>
      </c>
      <c r="AF20" s="13">
        <v>9.4999999999999998E-3</v>
      </c>
      <c r="AG20" s="14"/>
      <c r="AH20" s="13">
        <v>38.382399937999999</v>
      </c>
      <c r="AI20" s="13">
        <v>0</v>
      </c>
      <c r="AJ20" s="13">
        <v>0.54730000000000001</v>
      </c>
      <c r="AK20" s="13">
        <v>2.5100000000000001E-2</v>
      </c>
      <c r="AL20" s="14"/>
      <c r="AM20" s="13">
        <v>16.409700079</v>
      </c>
      <c r="AN20" s="13">
        <v>0</v>
      </c>
      <c r="AO20" s="13">
        <v>0.30190000500000003</v>
      </c>
      <c r="AP20" s="13">
        <v>1.8000039999999998E-3</v>
      </c>
      <c r="AQ20" s="14"/>
      <c r="AR20" s="13">
        <v>19.393999999999998</v>
      </c>
      <c r="AS20" s="13">
        <v>0</v>
      </c>
      <c r="AT20" s="13">
        <v>0.50690000000000002</v>
      </c>
      <c r="AU20" s="13">
        <v>0</v>
      </c>
      <c r="AV20" s="14"/>
      <c r="AW20" s="13">
        <f t="shared" si="1"/>
        <v>82.333488894111127</v>
      </c>
      <c r="AX20" s="13">
        <f t="shared" si="2"/>
        <v>0</v>
      </c>
      <c r="AY20" s="13">
        <f t="shared" si="3"/>
        <v>0.20162222266666666</v>
      </c>
      <c r="AZ20" s="13">
        <f t="shared" si="4"/>
        <v>1.4477778222222222E-2</v>
      </c>
    </row>
    <row r="21" spans="1:56" x14ac:dyDescent="0.25">
      <c r="A21" s="7" t="s">
        <v>40</v>
      </c>
      <c r="B21" s="7" t="s">
        <v>41</v>
      </c>
      <c r="C21" s="9"/>
      <c r="D21" s="13">
        <v>4416.6562999999996</v>
      </c>
      <c r="E21" s="13">
        <v>0</v>
      </c>
      <c r="F21" s="13">
        <v>0</v>
      </c>
      <c r="G21" s="13">
        <v>0</v>
      </c>
      <c r="H21" s="14"/>
      <c r="I21" s="13">
        <v>6869.8521999999994</v>
      </c>
      <c r="J21" s="13">
        <v>0</v>
      </c>
      <c r="K21" s="13">
        <v>0</v>
      </c>
      <c r="L21" s="13">
        <v>0</v>
      </c>
      <c r="M21" s="14"/>
      <c r="N21" s="13">
        <v>9278.932499999999</v>
      </c>
      <c r="O21" s="13">
        <v>0</v>
      </c>
      <c r="P21" s="13">
        <v>0</v>
      </c>
      <c r="Q21" s="13">
        <v>0</v>
      </c>
      <c r="R21" s="14"/>
      <c r="S21" s="13">
        <v>6536.0441000000001</v>
      </c>
      <c r="T21" s="13">
        <v>0</v>
      </c>
      <c r="U21" s="13">
        <v>0</v>
      </c>
      <c r="V21" s="13">
        <v>0</v>
      </c>
      <c r="W21" s="14"/>
      <c r="X21" s="13">
        <v>8911.2231999999985</v>
      </c>
      <c r="Y21" s="13">
        <v>0</v>
      </c>
      <c r="Z21" s="13">
        <v>0</v>
      </c>
      <c r="AA21" s="13">
        <v>0</v>
      </c>
      <c r="AB21" s="14"/>
      <c r="AC21" s="13">
        <v>9609.4147000000012</v>
      </c>
      <c r="AD21" s="13">
        <v>0</v>
      </c>
      <c r="AE21" s="13">
        <v>0</v>
      </c>
      <c r="AF21" s="13">
        <v>0</v>
      </c>
      <c r="AG21" s="14"/>
      <c r="AH21" s="13">
        <v>4817.3712999999998</v>
      </c>
      <c r="AI21" s="13">
        <v>0</v>
      </c>
      <c r="AJ21" s="13">
        <v>0</v>
      </c>
      <c r="AK21" s="13">
        <v>0</v>
      </c>
      <c r="AL21" s="14"/>
      <c r="AM21" s="13">
        <v>5117.5729000000001</v>
      </c>
      <c r="AN21" s="13">
        <v>0</v>
      </c>
      <c r="AO21" s="13">
        <v>0</v>
      </c>
      <c r="AP21" s="13">
        <v>0</v>
      </c>
      <c r="AQ21" s="14"/>
      <c r="AR21" s="13">
        <v>5141.1122999999989</v>
      </c>
      <c r="AS21" s="13">
        <v>0</v>
      </c>
      <c r="AT21" s="13">
        <v>0</v>
      </c>
      <c r="AU21" s="13">
        <v>0</v>
      </c>
      <c r="AV21" s="14"/>
      <c r="AW21" s="13">
        <f t="shared" si="1"/>
        <v>6744.2421666666669</v>
      </c>
      <c r="AX21" s="13">
        <f t="shared" si="2"/>
        <v>0</v>
      </c>
      <c r="AY21" s="13">
        <f t="shared" si="3"/>
        <v>0</v>
      </c>
      <c r="AZ21" s="13">
        <f t="shared" si="4"/>
        <v>0</v>
      </c>
    </row>
    <row r="22" spans="1:56" x14ac:dyDescent="0.25">
      <c r="A22" s="7" t="s">
        <v>42</v>
      </c>
      <c r="B22" s="7" t="s">
        <v>43</v>
      </c>
      <c r="C22" s="9"/>
      <c r="D22" s="13">
        <v>6607.8016000000007</v>
      </c>
      <c r="E22" s="13">
        <v>0</v>
      </c>
      <c r="F22" s="13">
        <v>0</v>
      </c>
      <c r="G22" s="13">
        <v>0</v>
      </c>
      <c r="H22" s="14"/>
      <c r="I22" s="13">
        <v>6698.8942999999999</v>
      </c>
      <c r="J22" s="13">
        <v>0</v>
      </c>
      <c r="K22" s="13">
        <v>0</v>
      </c>
      <c r="L22" s="13">
        <v>0</v>
      </c>
      <c r="M22" s="14"/>
      <c r="N22" s="13">
        <v>6355.3326999999999</v>
      </c>
      <c r="O22" s="13">
        <v>0</v>
      </c>
      <c r="P22" s="13">
        <v>0</v>
      </c>
      <c r="Q22" s="13">
        <v>0</v>
      </c>
      <c r="R22" s="14"/>
      <c r="S22" s="13">
        <v>5667.5300000000007</v>
      </c>
      <c r="T22" s="13">
        <v>0</v>
      </c>
      <c r="U22" s="13">
        <v>0</v>
      </c>
      <c r="V22" s="13">
        <v>0</v>
      </c>
      <c r="W22" s="14"/>
      <c r="X22" s="13">
        <v>5802.4332999999997</v>
      </c>
      <c r="Y22" s="13">
        <v>0</v>
      </c>
      <c r="Z22" s="13">
        <v>0</v>
      </c>
      <c r="AA22" s="13">
        <v>0</v>
      </c>
      <c r="AB22" s="14"/>
      <c r="AC22" s="13">
        <v>6903.4576000000006</v>
      </c>
      <c r="AD22" s="13">
        <v>0</v>
      </c>
      <c r="AE22" s="13">
        <v>0</v>
      </c>
      <c r="AF22" s="13">
        <v>0</v>
      </c>
      <c r="AG22" s="14"/>
      <c r="AH22" s="13">
        <v>6715.7956000000004</v>
      </c>
      <c r="AI22" s="13">
        <v>0</v>
      </c>
      <c r="AJ22" s="13">
        <v>0</v>
      </c>
      <c r="AK22" s="13">
        <v>0</v>
      </c>
      <c r="AL22" s="14"/>
      <c r="AM22" s="13">
        <v>6096.3076999999994</v>
      </c>
      <c r="AN22" s="13">
        <v>0</v>
      </c>
      <c r="AO22" s="13">
        <v>0</v>
      </c>
      <c r="AP22" s="13">
        <v>0</v>
      </c>
      <c r="AQ22" s="14"/>
      <c r="AR22" s="13">
        <v>6786.3467999999993</v>
      </c>
      <c r="AS22" s="13">
        <v>0</v>
      </c>
      <c r="AT22" s="13">
        <v>0</v>
      </c>
      <c r="AU22" s="13">
        <v>0</v>
      </c>
      <c r="AV22" s="14"/>
      <c r="AW22" s="13">
        <f t="shared" si="1"/>
        <v>6403.7666222222215</v>
      </c>
      <c r="AX22" s="13">
        <f t="shared" si="2"/>
        <v>0</v>
      </c>
      <c r="AY22" s="13">
        <f t="shared" si="3"/>
        <v>0</v>
      </c>
      <c r="AZ22" s="13">
        <f t="shared" si="4"/>
        <v>0</v>
      </c>
    </row>
    <row r="23" spans="1:56" x14ac:dyDescent="0.25">
      <c r="A23" s="7" t="s">
        <v>44</v>
      </c>
      <c r="B23" s="7" t="s">
        <v>45</v>
      </c>
      <c r="C23" s="9"/>
      <c r="D23" s="13">
        <v>1630.5378999079999</v>
      </c>
      <c r="E23" s="13">
        <v>0.14019999999999999</v>
      </c>
      <c r="F23" s="13">
        <v>10563.791599987002</v>
      </c>
      <c r="G23" s="13">
        <v>1.3268000000000002</v>
      </c>
      <c r="H23" s="14"/>
      <c r="I23" s="13">
        <v>2139.1862000009996</v>
      </c>
      <c r="J23" s="13">
        <v>3.4218999999999999</v>
      </c>
      <c r="K23" s="13">
        <v>10618.570299974999</v>
      </c>
      <c r="L23" s="13">
        <v>0</v>
      </c>
      <c r="M23" s="14"/>
      <c r="N23" s="13">
        <v>2984.2939000269989</v>
      </c>
      <c r="O23" s="13">
        <v>1.1739000000000002</v>
      </c>
      <c r="P23" s="13">
        <v>10517.049099893</v>
      </c>
      <c r="Q23" s="13">
        <v>1.2200000000000001E-2</v>
      </c>
      <c r="R23" s="14"/>
      <c r="S23" s="13">
        <v>3950.2298000209998</v>
      </c>
      <c r="T23" s="13">
        <v>1.0942000000000001</v>
      </c>
      <c r="U23" s="13">
        <v>10940.156700024003</v>
      </c>
      <c r="V23" s="13">
        <v>0.96589999999999998</v>
      </c>
      <c r="W23" s="14"/>
      <c r="X23" s="13">
        <v>4266.4521000029999</v>
      </c>
      <c r="Y23" s="13">
        <v>0.13589999999999999</v>
      </c>
      <c r="Z23" s="13">
        <v>12321.224800069002</v>
      </c>
      <c r="AA23" s="13">
        <v>0</v>
      </c>
      <c r="AB23" s="14"/>
      <c r="AC23" s="13">
        <v>3939.0449000610001</v>
      </c>
      <c r="AD23" s="13">
        <v>11.645100000000003</v>
      </c>
      <c r="AE23" s="13">
        <v>14149.379899927002</v>
      </c>
      <c r="AF23" s="13">
        <v>0</v>
      </c>
      <c r="AG23" s="14"/>
      <c r="AH23" s="13">
        <v>3717.0361000219991</v>
      </c>
      <c r="AI23" s="13">
        <v>5.6004000000000005</v>
      </c>
      <c r="AJ23" s="13">
        <v>17660.418000035002</v>
      </c>
      <c r="AK23" s="13">
        <v>0</v>
      </c>
      <c r="AL23" s="14"/>
      <c r="AM23" s="13">
        <v>2566.7643998930007</v>
      </c>
      <c r="AN23" s="13">
        <v>2.4753999520000001</v>
      </c>
      <c r="AO23" s="13">
        <v>13059.145699924002</v>
      </c>
      <c r="AP23" s="13">
        <v>0</v>
      </c>
      <c r="AQ23" s="14"/>
      <c r="AR23" s="13">
        <v>2127.7200000000057</v>
      </c>
      <c r="AS23" s="13">
        <v>2.6935000000000002</v>
      </c>
      <c r="AT23" s="13">
        <v>7020.2741000000315</v>
      </c>
      <c r="AU23" s="13">
        <v>0</v>
      </c>
      <c r="AV23" s="14"/>
      <c r="AW23" s="13">
        <f t="shared" si="1"/>
        <v>3035.6961444373337</v>
      </c>
      <c r="AX23" s="13">
        <f t="shared" si="2"/>
        <v>3.1533888835555559</v>
      </c>
      <c r="AY23" s="13">
        <f t="shared" si="3"/>
        <v>11872.223355537115</v>
      </c>
      <c r="AZ23" s="13">
        <f t="shared" si="4"/>
        <v>0.25609999999999999</v>
      </c>
      <c r="BB23" s="11"/>
      <c r="BC23" s="11"/>
      <c r="BD23" s="11"/>
    </row>
    <row r="24" spans="1:56" x14ac:dyDescent="0.25">
      <c r="A24" s="7" t="s">
        <v>46</v>
      </c>
      <c r="B24" s="7" t="s">
        <v>47</v>
      </c>
      <c r="C24" s="9"/>
      <c r="D24" s="13">
        <v>0.90920000000000012</v>
      </c>
      <c r="E24" s="13">
        <v>0.87969999300000001</v>
      </c>
      <c r="F24" s="13">
        <v>135.38440002900001</v>
      </c>
      <c r="G24" s="13">
        <v>0</v>
      </c>
      <c r="H24" s="14"/>
      <c r="I24" s="13">
        <v>0.56799999999999995</v>
      </c>
      <c r="J24" s="13">
        <v>0.88349999400000012</v>
      </c>
      <c r="K24" s="13">
        <v>129.82800005600001</v>
      </c>
      <c r="L24" s="13">
        <v>4.9998499999999999E-4</v>
      </c>
      <c r="M24" s="14"/>
      <c r="N24" s="13">
        <v>7.9599000220000002</v>
      </c>
      <c r="O24" s="13">
        <v>1.7029999869999999</v>
      </c>
      <c r="P24" s="13">
        <v>142.16419991999999</v>
      </c>
      <c r="Q24" s="13">
        <v>0</v>
      </c>
      <c r="R24" s="14"/>
      <c r="S24" s="13">
        <v>6.6317999939999996</v>
      </c>
      <c r="T24" s="13">
        <v>0.677699999</v>
      </c>
      <c r="U24" s="13">
        <v>160.71490009299998</v>
      </c>
      <c r="V24" s="13">
        <v>0</v>
      </c>
      <c r="W24" s="14"/>
      <c r="X24" s="13">
        <v>7.7522000339999995</v>
      </c>
      <c r="Y24" s="13">
        <v>1.1003999979999999</v>
      </c>
      <c r="Z24" s="13">
        <v>173.83209996999997</v>
      </c>
      <c r="AA24" s="13">
        <v>0</v>
      </c>
      <c r="AB24" s="14"/>
      <c r="AC24" s="13">
        <v>9.0962000239999998</v>
      </c>
      <c r="AD24" s="13">
        <v>0.61080000199999995</v>
      </c>
      <c r="AE24" s="13">
        <v>188.62299996900001</v>
      </c>
      <c r="AF24" s="13">
        <v>0</v>
      </c>
      <c r="AG24" s="14"/>
      <c r="AH24" s="13">
        <v>11.575500011999999</v>
      </c>
      <c r="AI24" s="13">
        <v>0.235799972</v>
      </c>
      <c r="AJ24" s="13">
        <v>203.05829996399999</v>
      </c>
      <c r="AK24" s="13">
        <v>0</v>
      </c>
      <c r="AL24" s="14"/>
      <c r="AM24" s="13">
        <v>23.824200015000002</v>
      </c>
      <c r="AN24" s="13">
        <v>1.4360999979999998</v>
      </c>
      <c r="AO24" s="13">
        <v>1195.664800021</v>
      </c>
      <c r="AP24" s="13">
        <v>0</v>
      </c>
      <c r="AQ24" s="14"/>
      <c r="AR24" s="13">
        <v>19.877600000000001</v>
      </c>
      <c r="AS24" s="13">
        <v>2.6156000000000001</v>
      </c>
      <c r="AT24" s="13">
        <v>701.70390000000032</v>
      </c>
      <c r="AU24" s="13">
        <v>0</v>
      </c>
      <c r="AV24" s="14"/>
      <c r="AW24" s="13">
        <f t="shared" si="1"/>
        <v>9.7994000112222217</v>
      </c>
      <c r="AX24" s="13">
        <f t="shared" si="2"/>
        <v>1.1269555492222221</v>
      </c>
      <c r="AY24" s="13">
        <f t="shared" si="3"/>
        <v>336.77484444688895</v>
      </c>
      <c r="AZ24" s="13">
        <f t="shared" si="4"/>
        <v>5.5553888888888888E-5</v>
      </c>
    </row>
    <row r="25" spans="1:56" x14ac:dyDescent="0.25">
      <c r="A25" s="7" t="s">
        <v>48</v>
      </c>
      <c r="B25" s="7" t="s">
        <v>49</v>
      </c>
      <c r="C25" s="9"/>
      <c r="D25" s="13">
        <v>0.30420000000000003</v>
      </c>
      <c r="E25" s="13">
        <v>0</v>
      </c>
      <c r="F25" s="13">
        <v>10.783400003000001</v>
      </c>
      <c r="G25" s="13">
        <v>0</v>
      </c>
      <c r="H25" s="14"/>
      <c r="I25" s="13">
        <v>0</v>
      </c>
      <c r="J25" s="13">
        <v>0</v>
      </c>
      <c r="K25" s="13">
        <v>9.0045000000000002</v>
      </c>
      <c r="L25" s="13">
        <v>0</v>
      </c>
      <c r="M25" s="14"/>
      <c r="N25" s="13">
        <v>0</v>
      </c>
      <c r="O25" s="13">
        <v>0</v>
      </c>
      <c r="P25" s="13">
        <v>9.8130000030000009</v>
      </c>
      <c r="Q25" s="13">
        <v>0</v>
      </c>
      <c r="R25" s="14"/>
      <c r="S25" s="13">
        <v>9.5199999999999993E-2</v>
      </c>
      <c r="T25" s="13">
        <v>0</v>
      </c>
      <c r="U25" s="13">
        <v>18.028200000000002</v>
      </c>
      <c r="V25" s="13">
        <v>0</v>
      </c>
      <c r="W25" s="14"/>
      <c r="X25" s="13">
        <v>4.024</v>
      </c>
      <c r="Y25" s="13">
        <v>0</v>
      </c>
      <c r="Z25" s="13">
        <v>33.124400000000001</v>
      </c>
      <c r="AA25" s="13">
        <v>0</v>
      </c>
      <c r="AB25" s="14"/>
      <c r="AC25" s="13">
        <v>1.208</v>
      </c>
      <c r="AD25" s="13">
        <v>0</v>
      </c>
      <c r="AE25" s="13">
        <v>35.752800000000001</v>
      </c>
      <c r="AF25" s="13">
        <v>0</v>
      </c>
      <c r="AG25" s="14"/>
      <c r="AH25" s="13">
        <v>0</v>
      </c>
      <c r="AI25" s="13">
        <v>0</v>
      </c>
      <c r="AJ25" s="13">
        <v>48.682800001000004</v>
      </c>
      <c r="AK25" s="13">
        <v>0</v>
      </c>
      <c r="AL25" s="14"/>
      <c r="AM25" s="13">
        <v>0</v>
      </c>
      <c r="AN25" s="13">
        <v>0</v>
      </c>
      <c r="AO25" s="13">
        <v>50.396200001999993</v>
      </c>
      <c r="AP25" s="13">
        <v>0</v>
      </c>
      <c r="AQ25" s="14"/>
      <c r="AR25" s="13">
        <v>0</v>
      </c>
      <c r="AS25" s="13">
        <v>0</v>
      </c>
      <c r="AT25" s="13">
        <v>25.097999999999995</v>
      </c>
      <c r="AU25" s="13">
        <v>0</v>
      </c>
      <c r="AV25" s="14"/>
      <c r="AW25" s="13">
        <f t="shared" si="1"/>
        <v>0.62571111111111111</v>
      </c>
      <c r="AX25" s="13">
        <f t="shared" si="2"/>
        <v>0</v>
      </c>
      <c r="AY25" s="13">
        <f t="shared" si="3"/>
        <v>26.742588889888889</v>
      </c>
      <c r="AZ25" s="13">
        <f t="shared" si="4"/>
        <v>0</v>
      </c>
    </row>
    <row r="26" spans="1:56" x14ac:dyDescent="0.25">
      <c r="A26" s="7" t="s">
        <v>50</v>
      </c>
      <c r="B26" s="7" t="s">
        <v>51</v>
      </c>
      <c r="C26" s="9"/>
      <c r="D26" s="13">
        <v>627.83210001300006</v>
      </c>
      <c r="E26" s="13">
        <v>25.525200011000003</v>
      </c>
      <c r="F26" s="13">
        <v>49.047499991999992</v>
      </c>
      <c r="G26" s="13">
        <v>2.1478999999999999</v>
      </c>
      <c r="H26" s="14"/>
      <c r="I26" s="13">
        <v>497.43409998500005</v>
      </c>
      <c r="J26" s="13">
        <v>16.379400057999998</v>
      </c>
      <c r="K26" s="13">
        <v>33.885899922999997</v>
      </c>
      <c r="L26" s="13">
        <v>1.0640000039999999</v>
      </c>
      <c r="M26" s="14"/>
      <c r="N26" s="13">
        <v>446.56470007500013</v>
      </c>
      <c r="O26" s="13">
        <v>6.8877999930000007</v>
      </c>
      <c r="P26" s="13">
        <v>10.223700037</v>
      </c>
      <c r="Q26" s="13">
        <v>3.1772999729999993</v>
      </c>
      <c r="R26" s="14"/>
      <c r="S26" s="13">
        <v>398.62849990800009</v>
      </c>
      <c r="T26" s="13">
        <v>10.257900039000001</v>
      </c>
      <c r="U26" s="13">
        <v>11.416700047999997</v>
      </c>
      <c r="V26" s="13">
        <v>2.3004000030000005</v>
      </c>
      <c r="W26" s="14"/>
      <c r="X26" s="13">
        <v>327.586000082</v>
      </c>
      <c r="Y26" s="13">
        <v>14.057100026000001</v>
      </c>
      <c r="Z26" s="13">
        <v>18.493599958999994</v>
      </c>
      <c r="AA26" s="13">
        <v>1.9887000049999999</v>
      </c>
      <c r="AB26" s="14"/>
      <c r="AC26" s="13">
        <v>172.24439995000006</v>
      </c>
      <c r="AD26" s="13">
        <v>5.5549999590000008</v>
      </c>
      <c r="AE26" s="13">
        <v>10.621000007000003</v>
      </c>
      <c r="AF26" s="13">
        <v>0.90280008499999997</v>
      </c>
      <c r="AG26" s="14"/>
      <c r="AH26" s="13">
        <v>114.56030007299999</v>
      </c>
      <c r="AI26" s="13">
        <v>5.5346000370000006</v>
      </c>
      <c r="AJ26" s="13">
        <v>10.889400009000001</v>
      </c>
      <c r="AK26" s="13">
        <v>0.259399985</v>
      </c>
      <c r="AL26" s="14"/>
      <c r="AM26" s="13">
        <v>77.206200050999996</v>
      </c>
      <c r="AN26" s="13">
        <v>1.8691999669999999</v>
      </c>
      <c r="AO26" s="13">
        <v>4.5552000400000008</v>
      </c>
      <c r="AP26" s="13">
        <v>0.38750001299999987</v>
      </c>
      <c r="AQ26" s="14"/>
      <c r="AR26" s="13">
        <v>42.387400000000063</v>
      </c>
      <c r="AS26" s="13">
        <v>0.6351</v>
      </c>
      <c r="AT26" s="13">
        <v>0.6409999999999999</v>
      </c>
      <c r="AU26" s="13">
        <v>0.65069999999999983</v>
      </c>
      <c r="AV26" s="14"/>
      <c r="AW26" s="13">
        <f t="shared" si="1"/>
        <v>300.49374445966669</v>
      </c>
      <c r="AX26" s="13">
        <f t="shared" si="2"/>
        <v>9.6334777877777782</v>
      </c>
      <c r="AY26" s="13">
        <f t="shared" si="3"/>
        <v>16.641555557222219</v>
      </c>
      <c r="AZ26" s="13">
        <f t="shared" si="4"/>
        <v>1.430966674222222</v>
      </c>
    </row>
    <row r="27" spans="1:56" x14ac:dyDescent="0.25">
      <c r="A27" s="7" t="s">
        <v>52</v>
      </c>
      <c r="B27" s="7" t="s">
        <v>53</v>
      </c>
      <c r="C27" s="9"/>
      <c r="D27" s="13">
        <v>1165.1173000000001</v>
      </c>
      <c r="E27" s="13">
        <v>0</v>
      </c>
      <c r="F27" s="13">
        <v>0</v>
      </c>
      <c r="G27" s="13">
        <v>0</v>
      </c>
      <c r="H27" s="14"/>
      <c r="I27" s="13">
        <v>920.02399999999989</v>
      </c>
      <c r="J27" s="13">
        <v>0</v>
      </c>
      <c r="K27" s="13">
        <v>0</v>
      </c>
      <c r="L27" s="13">
        <v>0</v>
      </c>
      <c r="M27" s="14"/>
      <c r="N27" s="13">
        <v>0</v>
      </c>
      <c r="O27" s="13">
        <v>0</v>
      </c>
      <c r="P27" s="13">
        <v>0</v>
      </c>
      <c r="Q27" s="13">
        <v>0</v>
      </c>
      <c r="R27" s="14"/>
      <c r="S27" s="13">
        <v>0</v>
      </c>
      <c r="T27" s="13">
        <v>0</v>
      </c>
      <c r="U27" s="13">
        <v>0</v>
      </c>
      <c r="V27" s="13">
        <v>0</v>
      </c>
      <c r="W27" s="14"/>
      <c r="X27" s="13">
        <v>377.85379999999998</v>
      </c>
      <c r="Y27" s="13">
        <v>0</v>
      </c>
      <c r="Z27" s="13">
        <v>0</v>
      </c>
      <c r="AA27" s="13">
        <v>0</v>
      </c>
      <c r="AB27" s="14"/>
      <c r="AC27" s="13">
        <v>1732.6306</v>
      </c>
      <c r="AD27" s="13">
        <v>0</v>
      </c>
      <c r="AE27" s="13">
        <v>0</v>
      </c>
      <c r="AF27" s="13">
        <v>0</v>
      </c>
      <c r="AG27" s="14"/>
      <c r="AH27" s="13">
        <v>512.18709999999999</v>
      </c>
      <c r="AI27" s="13">
        <v>0</v>
      </c>
      <c r="AJ27" s="13">
        <v>0</v>
      </c>
      <c r="AK27" s="13">
        <v>0</v>
      </c>
      <c r="AL27" s="14"/>
      <c r="AM27" s="13">
        <v>353.50830000000002</v>
      </c>
      <c r="AN27" s="13">
        <v>0</v>
      </c>
      <c r="AO27" s="13">
        <v>0</v>
      </c>
      <c r="AP27" s="13">
        <v>0</v>
      </c>
      <c r="AQ27" s="14"/>
      <c r="AR27" s="13">
        <v>1911.3544000000002</v>
      </c>
      <c r="AS27" s="13">
        <v>0</v>
      </c>
      <c r="AT27" s="13">
        <v>0</v>
      </c>
      <c r="AU27" s="13">
        <v>0</v>
      </c>
      <c r="AV27" s="14"/>
      <c r="AW27" s="13">
        <f t="shared" si="1"/>
        <v>774.74172222222239</v>
      </c>
      <c r="AX27" s="13">
        <f t="shared" si="2"/>
        <v>0</v>
      </c>
      <c r="AY27" s="13">
        <f t="shared" si="3"/>
        <v>0</v>
      </c>
      <c r="AZ27" s="13">
        <f t="shared" si="4"/>
        <v>0</v>
      </c>
    </row>
    <row r="28" spans="1:56" x14ac:dyDescent="0.25">
      <c r="A28" s="7" t="s">
        <v>54</v>
      </c>
      <c r="B28" s="7" t="s">
        <v>55</v>
      </c>
      <c r="C28" s="9"/>
      <c r="D28" s="13">
        <v>867.7577</v>
      </c>
      <c r="E28" s="13">
        <v>0</v>
      </c>
      <c r="F28" s="13">
        <v>0</v>
      </c>
      <c r="G28" s="13">
        <v>0</v>
      </c>
      <c r="H28" s="14"/>
      <c r="I28" s="13">
        <v>1327.9616000000001</v>
      </c>
      <c r="J28" s="13">
        <v>0</v>
      </c>
      <c r="K28" s="13">
        <v>0</v>
      </c>
      <c r="L28" s="13">
        <v>0</v>
      </c>
      <c r="M28" s="14"/>
      <c r="N28" s="13">
        <v>0</v>
      </c>
      <c r="O28" s="13">
        <v>0</v>
      </c>
      <c r="P28" s="13">
        <v>0</v>
      </c>
      <c r="Q28" s="13">
        <v>0</v>
      </c>
      <c r="R28" s="14"/>
      <c r="S28" s="13">
        <v>0</v>
      </c>
      <c r="T28" s="13">
        <v>0</v>
      </c>
      <c r="U28" s="13">
        <v>0</v>
      </c>
      <c r="V28" s="13">
        <v>0</v>
      </c>
      <c r="W28" s="14"/>
      <c r="X28" s="13">
        <v>1197.7838999999999</v>
      </c>
      <c r="Y28" s="13">
        <v>0</v>
      </c>
      <c r="Z28" s="13">
        <v>0</v>
      </c>
      <c r="AA28" s="13">
        <v>0</v>
      </c>
      <c r="AB28" s="14"/>
      <c r="AC28" s="13">
        <v>1147.6367</v>
      </c>
      <c r="AD28" s="13">
        <v>0</v>
      </c>
      <c r="AE28" s="13">
        <v>0</v>
      </c>
      <c r="AF28" s="13">
        <v>0</v>
      </c>
      <c r="AG28" s="14"/>
      <c r="AH28" s="13">
        <v>0</v>
      </c>
      <c r="AI28" s="13">
        <v>0</v>
      </c>
      <c r="AJ28" s="13">
        <v>0</v>
      </c>
      <c r="AK28" s="13">
        <v>0</v>
      </c>
      <c r="AL28" s="14"/>
      <c r="AM28" s="13">
        <v>0</v>
      </c>
      <c r="AN28" s="13">
        <v>0</v>
      </c>
      <c r="AO28" s="13">
        <v>0</v>
      </c>
      <c r="AP28" s="13">
        <v>0</v>
      </c>
      <c r="AQ28" s="14"/>
      <c r="AR28" s="13">
        <v>0</v>
      </c>
      <c r="AS28" s="13">
        <v>0</v>
      </c>
      <c r="AT28" s="13">
        <v>0</v>
      </c>
      <c r="AU28" s="13">
        <v>0</v>
      </c>
      <c r="AV28" s="14"/>
      <c r="AW28" s="13">
        <f t="shared" si="1"/>
        <v>504.5711</v>
      </c>
      <c r="AX28" s="13">
        <f t="shared" si="2"/>
        <v>0</v>
      </c>
      <c r="AY28" s="13">
        <f t="shared" si="3"/>
        <v>0</v>
      </c>
      <c r="AZ28" s="13">
        <f t="shared" si="4"/>
        <v>0</v>
      </c>
    </row>
    <row r="29" spans="1:56" x14ac:dyDescent="0.25">
      <c r="A29" s="7" t="s">
        <v>56</v>
      </c>
      <c r="B29" s="7" t="s">
        <v>57</v>
      </c>
      <c r="C29" s="9"/>
      <c r="D29" s="13">
        <v>2.029699999</v>
      </c>
      <c r="E29" s="13">
        <v>0</v>
      </c>
      <c r="F29" s="13">
        <v>0.69699999999999995</v>
      </c>
      <c r="G29" s="13">
        <v>0</v>
      </c>
      <c r="H29" s="14"/>
      <c r="I29" s="13">
        <v>0.34610000299999999</v>
      </c>
      <c r="J29" s="13">
        <v>0</v>
      </c>
      <c r="K29" s="13">
        <v>5.5189000310000003</v>
      </c>
      <c r="L29" s="13">
        <v>0</v>
      </c>
      <c r="M29" s="14"/>
      <c r="N29" s="13">
        <v>0</v>
      </c>
      <c r="O29" s="13">
        <v>0</v>
      </c>
      <c r="P29" s="13">
        <v>0</v>
      </c>
      <c r="Q29" s="13">
        <v>0</v>
      </c>
      <c r="R29" s="14"/>
      <c r="S29" s="13">
        <v>0</v>
      </c>
      <c r="T29" s="13">
        <v>0</v>
      </c>
      <c r="U29" s="13">
        <v>0</v>
      </c>
      <c r="V29" s="13">
        <v>0</v>
      </c>
      <c r="W29" s="14"/>
      <c r="X29" s="13">
        <v>11.804900021999996</v>
      </c>
      <c r="Y29" s="13">
        <v>0</v>
      </c>
      <c r="Z29" s="13">
        <v>0</v>
      </c>
      <c r="AA29" s="13">
        <v>0</v>
      </c>
      <c r="AB29" s="14"/>
      <c r="AC29" s="13">
        <v>35.992100120000003</v>
      </c>
      <c r="AD29" s="13">
        <v>0</v>
      </c>
      <c r="AE29" s="13">
        <v>0</v>
      </c>
      <c r="AF29" s="13">
        <v>0</v>
      </c>
      <c r="AG29" s="14"/>
      <c r="AH29" s="13">
        <v>37.582999937000011</v>
      </c>
      <c r="AI29" s="13">
        <v>0</v>
      </c>
      <c r="AJ29" s="13">
        <v>0</v>
      </c>
      <c r="AK29" s="13">
        <v>0</v>
      </c>
      <c r="AL29" s="14"/>
      <c r="AM29" s="13">
        <v>52.253600019999986</v>
      </c>
      <c r="AN29" s="13">
        <v>0</v>
      </c>
      <c r="AO29" s="13">
        <v>0</v>
      </c>
      <c r="AP29" s="13">
        <v>0</v>
      </c>
      <c r="AQ29" s="14"/>
      <c r="AR29" s="13">
        <v>78.864800000000017</v>
      </c>
      <c r="AS29" s="13">
        <v>0</v>
      </c>
      <c r="AT29" s="13">
        <v>0</v>
      </c>
      <c r="AU29" s="13">
        <v>0</v>
      </c>
      <c r="AV29" s="14"/>
      <c r="AW29" s="13">
        <f t="shared" si="1"/>
        <v>24.319355566777784</v>
      </c>
      <c r="AX29" s="13">
        <f t="shared" si="2"/>
        <v>0</v>
      </c>
      <c r="AY29" s="13">
        <f t="shared" si="3"/>
        <v>0.69065555900000009</v>
      </c>
      <c r="AZ29" s="13">
        <f t="shared" si="4"/>
        <v>0</v>
      </c>
    </row>
    <row r="30" spans="1:56" x14ac:dyDescent="0.25">
      <c r="A30" s="7" t="s">
        <v>58</v>
      </c>
      <c r="B30" s="7" t="s">
        <v>59</v>
      </c>
      <c r="C30" s="9"/>
      <c r="D30" s="13">
        <v>0</v>
      </c>
      <c r="E30" s="13">
        <v>0</v>
      </c>
      <c r="F30" s="13">
        <v>0</v>
      </c>
      <c r="G30" s="13">
        <v>0</v>
      </c>
      <c r="H30" s="14"/>
      <c r="I30" s="13">
        <v>1.7000000000000001E-2</v>
      </c>
      <c r="J30" s="13">
        <v>0</v>
      </c>
      <c r="K30" s="13">
        <v>0</v>
      </c>
      <c r="L30" s="13">
        <v>0</v>
      </c>
      <c r="M30" s="14"/>
      <c r="N30" s="13">
        <v>3.2000000000000001E-2</v>
      </c>
      <c r="O30" s="13">
        <v>0</v>
      </c>
      <c r="P30" s="13">
        <v>0</v>
      </c>
      <c r="Q30" s="13">
        <v>0</v>
      </c>
      <c r="R30" s="14"/>
      <c r="S30" s="13">
        <v>2.0999999999999999E-3</v>
      </c>
      <c r="T30" s="13">
        <v>0</v>
      </c>
      <c r="U30" s="13">
        <v>0</v>
      </c>
      <c r="V30" s="13">
        <v>0</v>
      </c>
      <c r="W30" s="14"/>
      <c r="X30" s="13">
        <v>0</v>
      </c>
      <c r="Y30" s="13">
        <v>0</v>
      </c>
      <c r="Z30" s="13">
        <v>0</v>
      </c>
      <c r="AA30" s="13">
        <v>0</v>
      </c>
      <c r="AB30" s="14"/>
      <c r="AC30" s="13">
        <v>0.70619999999999994</v>
      </c>
      <c r="AD30" s="13">
        <v>0</v>
      </c>
      <c r="AE30" s="13">
        <v>0</v>
      </c>
      <c r="AF30" s="13">
        <v>0</v>
      </c>
      <c r="AG30" s="14"/>
      <c r="AH30" s="13">
        <v>5.5799999999999995E-2</v>
      </c>
      <c r="AI30" s="13">
        <v>0</v>
      </c>
      <c r="AJ30" s="13">
        <v>0</v>
      </c>
      <c r="AK30" s="13">
        <v>0</v>
      </c>
      <c r="AL30" s="14"/>
      <c r="AM30" s="13">
        <v>6.0000000000000001E-3</v>
      </c>
      <c r="AN30" s="13">
        <v>0</v>
      </c>
      <c r="AO30" s="13">
        <v>0</v>
      </c>
      <c r="AP30" s="13">
        <v>0</v>
      </c>
      <c r="AQ30" s="14"/>
      <c r="AR30" s="13">
        <v>0.30979999999999996</v>
      </c>
      <c r="AS30" s="13">
        <v>0</v>
      </c>
      <c r="AT30" s="13">
        <v>0</v>
      </c>
      <c r="AU30" s="13">
        <v>0</v>
      </c>
      <c r="AV30" s="14"/>
      <c r="AW30" s="13">
        <f t="shared" si="1"/>
        <v>0.12543333333333331</v>
      </c>
      <c r="AX30" s="13">
        <f t="shared" si="2"/>
        <v>0</v>
      </c>
      <c r="AY30" s="13">
        <f t="shared" si="3"/>
        <v>0</v>
      </c>
      <c r="AZ30" s="13">
        <f t="shared" si="4"/>
        <v>0</v>
      </c>
    </row>
    <row r="31" spans="1:56" x14ac:dyDescent="0.25">
      <c r="A31" s="7" t="s">
        <v>60</v>
      </c>
      <c r="B31" s="7" t="s">
        <v>61</v>
      </c>
      <c r="C31" s="9"/>
      <c r="D31" s="13">
        <v>0</v>
      </c>
      <c r="E31" s="13">
        <v>0</v>
      </c>
      <c r="F31" s="13">
        <v>0</v>
      </c>
      <c r="G31" s="13">
        <v>0</v>
      </c>
      <c r="H31" s="14"/>
      <c r="I31" s="13">
        <v>0</v>
      </c>
      <c r="J31" s="13">
        <v>0</v>
      </c>
      <c r="K31" s="13">
        <v>0</v>
      </c>
      <c r="L31" s="13">
        <v>0</v>
      </c>
      <c r="M31" s="14"/>
      <c r="N31" s="13">
        <v>0.15440000000000001</v>
      </c>
      <c r="O31" s="13">
        <v>0</v>
      </c>
      <c r="P31" s="13">
        <v>5.6132999999999997</v>
      </c>
      <c r="Q31" s="13">
        <v>0</v>
      </c>
      <c r="R31" s="14"/>
      <c r="S31" s="13">
        <v>6.7999999999999996E-3</v>
      </c>
      <c r="T31" s="13">
        <v>0</v>
      </c>
      <c r="U31" s="13">
        <v>7.0367000000000006</v>
      </c>
      <c r="V31" s="13">
        <v>0</v>
      </c>
      <c r="W31" s="14"/>
      <c r="X31" s="13">
        <v>0.82540000000000002</v>
      </c>
      <c r="Y31" s="13">
        <v>0</v>
      </c>
      <c r="Z31" s="13">
        <v>38.559400000000004</v>
      </c>
      <c r="AA31" s="13">
        <v>0</v>
      </c>
      <c r="AB31" s="14"/>
      <c r="AC31" s="13">
        <v>0</v>
      </c>
      <c r="AD31" s="13">
        <v>0</v>
      </c>
      <c r="AE31" s="13">
        <v>9.3355999999999995</v>
      </c>
      <c r="AF31" s="13">
        <v>0</v>
      </c>
      <c r="AG31" s="14"/>
      <c r="AH31" s="13">
        <v>0.38169999999999998</v>
      </c>
      <c r="AI31" s="13">
        <v>0</v>
      </c>
      <c r="AJ31" s="13">
        <v>4.8723000000000001</v>
      </c>
      <c r="AK31" s="13">
        <v>0</v>
      </c>
      <c r="AL31" s="14"/>
      <c r="AM31" s="13">
        <v>0</v>
      </c>
      <c r="AN31" s="13">
        <v>0</v>
      </c>
      <c r="AO31" s="13">
        <v>2.3644999999999996</v>
      </c>
      <c r="AP31" s="13">
        <v>0</v>
      </c>
      <c r="AQ31" s="14"/>
      <c r="AR31" s="13">
        <v>0</v>
      </c>
      <c r="AS31" s="13">
        <v>0</v>
      </c>
      <c r="AT31" s="13">
        <v>14.366500000000002</v>
      </c>
      <c r="AU31" s="13">
        <v>0</v>
      </c>
      <c r="AV31" s="14"/>
      <c r="AW31" s="13">
        <f t="shared" si="1"/>
        <v>0.15203333333333335</v>
      </c>
      <c r="AX31" s="13">
        <f t="shared" si="2"/>
        <v>0</v>
      </c>
      <c r="AY31" s="13">
        <f t="shared" si="3"/>
        <v>9.127588888888889</v>
      </c>
      <c r="AZ31" s="13">
        <f t="shared" si="4"/>
        <v>0</v>
      </c>
    </row>
    <row r="32" spans="1:56" x14ac:dyDescent="0.25">
      <c r="A32" s="7" t="s">
        <v>62</v>
      </c>
      <c r="B32" s="7" t="s">
        <v>63</v>
      </c>
      <c r="C32" s="9"/>
      <c r="D32" s="13">
        <v>0</v>
      </c>
      <c r="E32" s="13">
        <v>0</v>
      </c>
      <c r="F32" s="13">
        <v>0</v>
      </c>
      <c r="G32" s="13">
        <v>0</v>
      </c>
      <c r="H32" s="14"/>
      <c r="I32" s="13">
        <v>0</v>
      </c>
      <c r="J32" s="13">
        <v>0</v>
      </c>
      <c r="K32" s="13">
        <v>0</v>
      </c>
      <c r="L32" s="13">
        <v>0</v>
      </c>
      <c r="M32" s="14"/>
      <c r="N32" s="13">
        <v>0</v>
      </c>
      <c r="O32" s="13">
        <v>0</v>
      </c>
      <c r="P32" s="13">
        <v>0</v>
      </c>
      <c r="Q32" s="13">
        <v>0</v>
      </c>
      <c r="R32" s="14"/>
      <c r="S32" s="13">
        <v>0</v>
      </c>
      <c r="T32" s="13">
        <v>0</v>
      </c>
      <c r="U32" s="13">
        <v>0</v>
      </c>
      <c r="V32" s="13">
        <v>0</v>
      </c>
      <c r="W32" s="14"/>
      <c r="X32" s="13">
        <v>0</v>
      </c>
      <c r="Y32" s="13">
        <v>0</v>
      </c>
      <c r="Z32" s="13">
        <v>0</v>
      </c>
      <c r="AA32" s="13">
        <v>0</v>
      </c>
      <c r="AB32" s="14"/>
      <c r="AC32" s="13">
        <v>0</v>
      </c>
      <c r="AD32" s="13">
        <v>0</v>
      </c>
      <c r="AE32" s="13">
        <v>0</v>
      </c>
      <c r="AF32" s="13">
        <v>0</v>
      </c>
      <c r="AG32" s="14"/>
      <c r="AH32" s="13">
        <v>72.041600000000003</v>
      </c>
      <c r="AI32" s="13">
        <v>0</v>
      </c>
      <c r="AJ32" s="13">
        <v>0</v>
      </c>
      <c r="AK32" s="13">
        <v>0</v>
      </c>
      <c r="AL32" s="14"/>
      <c r="AM32" s="13">
        <v>38.185099999999998</v>
      </c>
      <c r="AN32" s="13">
        <v>0</v>
      </c>
      <c r="AO32" s="13">
        <v>0</v>
      </c>
      <c r="AP32" s="13">
        <v>0</v>
      </c>
      <c r="AQ32" s="14"/>
      <c r="AR32" s="13">
        <v>1.7515999999999998</v>
      </c>
      <c r="AS32" s="13">
        <v>0</v>
      </c>
      <c r="AT32" s="13">
        <v>0</v>
      </c>
      <c r="AU32" s="13">
        <v>0</v>
      </c>
      <c r="AV32" s="14"/>
      <c r="AW32" s="13">
        <f t="shared" si="1"/>
        <v>12.442033333333333</v>
      </c>
      <c r="AX32" s="13">
        <f t="shared" si="2"/>
        <v>0</v>
      </c>
      <c r="AY32" s="13">
        <f t="shared" si="3"/>
        <v>0</v>
      </c>
      <c r="AZ32" s="13">
        <f t="shared" si="4"/>
        <v>0</v>
      </c>
    </row>
    <row r="33" spans="1:52" x14ac:dyDescent="0.25">
      <c r="A33" s="7" t="s">
        <v>64</v>
      </c>
      <c r="B33" s="7" t="s">
        <v>65</v>
      </c>
      <c r="C33" s="9"/>
      <c r="D33" s="13">
        <v>17.854900000000001</v>
      </c>
      <c r="E33" s="13">
        <v>0</v>
      </c>
      <c r="F33" s="13">
        <v>0</v>
      </c>
      <c r="G33" s="13">
        <v>0</v>
      </c>
      <c r="H33" s="14"/>
      <c r="I33" s="13">
        <v>14.5548</v>
      </c>
      <c r="J33" s="13">
        <v>0</v>
      </c>
      <c r="K33" s="13">
        <v>0</v>
      </c>
      <c r="L33" s="13">
        <v>0</v>
      </c>
      <c r="M33" s="14"/>
      <c r="N33" s="13">
        <v>19.799099999999999</v>
      </c>
      <c r="O33" s="13">
        <v>0</v>
      </c>
      <c r="P33" s="13">
        <v>0</v>
      </c>
      <c r="Q33" s="13">
        <v>0</v>
      </c>
      <c r="R33" s="14"/>
      <c r="S33" s="13">
        <v>8.6395</v>
      </c>
      <c r="T33" s="13">
        <v>0</v>
      </c>
      <c r="U33" s="13">
        <v>0</v>
      </c>
      <c r="V33" s="13">
        <v>0</v>
      </c>
      <c r="W33" s="14"/>
      <c r="X33" s="13">
        <v>31.324799999999996</v>
      </c>
      <c r="Y33" s="13">
        <v>0</v>
      </c>
      <c r="Z33" s="13">
        <v>0</v>
      </c>
      <c r="AA33" s="13">
        <v>0</v>
      </c>
      <c r="AB33" s="14"/>
      <c r="AC33" s="13">
        <v>21.830100000000002</v>
      </c>
      <c r="AD33" s="13">
        <v>0</v>
      </c>
      <c r="AE33" s="13">
        <v>0</v>
      </c>
      <c r="AF33" s="13">
        <v>0</v>
      </c>
      <c r="AG33" s="14"/>
      <c r="AH33" s="13">
        <v>20.090799999999998</v>
      </c>
      <c r="AI33" s="13">
        <v>0</v>
      </c>
      <c r="AJ33" s="13">
        <v>0</v>
      </c>
      <c r="AK33" s="13">
        <v>0</v>
      </c>
      <c r="AL33" s="14"/>
      <c r="AM33" s="13">
        <v>17.436100000000003</v>
      </c>
      <c r="AN33" s="13">
        <v>0</v>
      </c>
      <c r="AO33" s="13">
        <v>0</v>
      </c>
      <c r="AP33" s="13">
        <v>0</v>
      </c>
      <c r="AQ33" s="14"/>
      <c r="AR33" s="13">
        <v>11.522900000000002</v>
      </c>
      <c r="AS33" s="13">
        <v>0</v>
      </c>
      <c r="AT33" s="13">
        <v>0</v>
      </c>
      <c r="AU33" s="13">
        <v>0</v>
      </c>
      <c r="AV33" s="14"/>
      <c r="AW33" s="13">
        <f t="shared" si="1"/>
        <v>18.117000000000001</v>
      </c>
      <c r="AX33" s="13">
        <f t="shared" si="2"/>
        <v>0</v>
      </c>
      <c r="AY33" s="13">
        <f t="shared" si="3"/>
        <v>0</v>
      </c>
      <c r="AZ33" s="13">
        <f t="shared" si="4"/>
        <v>0</v>
      </c>
    </row>
    <row r="34" spans="1:52" x14ac:dyDescent="0.25">
      <c r="A34" s="7" t="s">
        <v>66</v>
      </c>
      <c r="B34" s="7" t="s">
        <v>67</v>
      </c>
      <c r="C34" s="9"/>
      <c r="D34" s="13">
        <v>0</v>
      </c>
      <c r="E34" s="13">
        <v>0</v>
      </c>
      <c r="F34" s="13">
        <v>66.995400066999991</v>
      </c>
      <c r="G34" s="13">
        <v>0</v>
      </c>
      <c r="H34" s="14"/>
      <c r="I34" s="13">
        <v>2E-3</v>
      </c>
      <c r="J34" s="13">
        <v>0</v>
      </c>
      <c r="K34" s="13">
        <v>344.43749999799996</v>
      </c>
      <c r="L34" s="13">
        <v>0</v>
      </c>
      <c r="M34" s="14"/>
      <c r="N34" s="13">
        <v>1.525000004</v>
      </c>
      <c r="O34" s="13">
        <v>0</v>
      </c>
      <c r="P34" s="13">
        <v>326.348000007</v>
      </c>
      <c r="Q34" s="13">
        <v>0</v>
      </c>
      <c r="R34" s="14"/>
      <c r="S34" s="13">
        <v>2.5121000050000002</v>
      </c>
      <c r="T34" s="13">
        <v>0</v>
      </c>
      <c r="U34" s="13">
        <v>330.257800046</v>
      </c>
      <c r="V34" s="13">
        <v>0</v>
      </c>
      <c r="W34" s="14"/>
      <c r="X34" s="13">
        <v>2.2000000000000001E-3</v>
      </c>
      <c r="Y34" s="13">
        <v>0</v>
      </c>
      <c r="Z34" s="13">
        <v>498.00260002499999</v>
      </c>
      <c r="AA34" s="13">
        <v>0</v>
      </c>
      <c r="AB34" s="14"/>
      <c r="AC34" s="13">
        <v>1.2999999999999999E-2</v>
      </c>
      <c r="AD34" s="13">
        <v>0</v>
      </c>
      <c r="AE34" s="13">
        <v>147.86570002299999</v>
      </c>
      <c r="AF34" s="13">
        <v>0</v>
      </c>
      <c r="AG34" s="14"/>
      <c r="AH34" s="13">
        <v>8.0355000000000008</v>
      </c>
      <c r="AI34" s="13">
        <v>0</v>
      </c>
      <c r="AJ34" s="13">
        <v>57.248600037000003</v>
      </c>
      <c r="AK34" s="13">
        <v>0</v>
      </c>
      <c r="AL34" s="14"/>
      <c r="AM34" s="13">
        <v>3.5000000000000001E-3</v>
      </c>
      <c r="AN34" s="13">
        <v>0</v>
      </c>
      <c r="AO34" s="13">
        <v>42.755100030999991</v>
      </c>
      <c r="AP34" s="13">
        <v>0</v>
      </c>
      <c r="AQ34" s="14"/>
      <c r="AR34" s="13">
        <v>5.5199999999999999E-2</v>
      </c>
      <c r="AS34" s="13">
        <v>0</v>
      </c>
      <c r="AT34" s="13">
        <v>118.21000000000002</v>
      </c>
      <c r="AU34" s="13">
        <v>0</v>
      </c>
      <c r="AV34" s="14"/>
      <c r="AW34" s="13">
        <f t="shared" si="1"/>
        <v>1.3498333343333335</v>
      </c>
      <c r="AX34" s="13">
        <f t="shared" si="2"/>
        <v>0</v>
      </c>
      <c r="AY34" s="13">
        <f t="shared" si="3"/>
        <v>214.68007780377778</v>
      </c>
      <c r="AZ34" s="13">
        <f t="shared" si="4"/>
        <v>0</v>
      </c>
    </row>
    <row r="35" spans="1:52" x14ac:dyDescent="0.25">
      <c r="A35" s="7" t="s">
        <v>68</v>
      </c>
      <c r="B35" s="7" t="s">
        <v>69</v>
      </c>
      <c r="C35" s="9"/>
      <c r="D35" s="13">
        <v>1.0334000000000001</v>
      </c>
      <c r="E35" s="13">
        <v>0</v>
      </c>
      <c r="F35" s="13">
        <v>0</v>
      </c>
      <c r="G35" s="13">
        <v>0</v>
      </c>
      <c r="H35" s="14"/>
      <c r="I35" s="13">
        <v>0.84809999999999997</v>
      </c>
      <c r="J35" s="13">
        <v>0</v>
      </c>
      <c r="K35" s="13">
        <v>0</v>
      </c>
      <c r="L35" s="13">
        <v>0</v>
      </c>
      <c r="M35" s="14"/>
      <c r="N35" s="13">
        <v>0</v>
      </c>
      <c r="O35" s="13">
        <v>0</v>
      </c>
      <c r="P35" s="13">
        <v>0</v>
      </c>
      <c r="Q35" s="13">
        <v>0</v>
      </c>
      <c r="R35" s="14"/>
      <c r="S35" s="13">
        <v>0</v>
      </c>
      <c r="T35" s="13">
        <v>0</v>
      </c>
      <c r="U35" s="13">
        <v>0</v>
      </c>
      <c r="V35" s="13">
        <v>0</v>
      </c>
      <c r="W35" s="14"/>
      <c r="X35" s="13">
        <v>0.4103</v>
      </c>
      <c r="Y35" s="13">
        <v>0</v>
      </c>
      <c r="Z35" s="13">
        <v>0</v>
      </c>
      <c r="AA35" s="13">
        <v>0</v>
      </c>
      <c r="AB35" s="14"/>
      <c r="AC35" s="13">
        <v>1.6136999999999999</v>
      </c>
      <c r="AD35" s="13">
        <v>0</v>
      </c>
      <c r="AE35" s="13">
        <v>0</v>
      </c>
      <c r="AF35" s="13">
        <v>0</v>
      </c>
      <c r="AG35" s="14"/>
      <c r="AH35" s="13">
        <v>0.91559999999999997</v>
      </c>
      <c r="AI35" s="13">
        <v>0</v>
      </c>
      <c r="AJ35" s="13">
        <v>0</v>
      </c>
      <c r="AK35" s="13">
        <v>0</v>
      </c>
      <c r="AL35" s="14"/>
      <c r="AM35" s="13">
        <v>0.2772</v>
      </c>
      <c r="AN35" s="13">
        <v>0</v>
      </c>
      <c r="AO35" s="13">
        <v>0</v>
      </c>
      <c r="AP35" s="13">
        <v>0</v>
      </c>
      <c r="AQ35" s="14"/>
      <c r="AR35" s="13">
        <v>2.8897999999999997</v>
      </c>
      <c r="AS35" s="13">
        <v>0</v>
      </c>
      <c r="AT35" s="13">
        <v>0</v>
      </c>
      <c r="AU35" s="13">
        <v>0</v>
      </c>
      <c r="AV35" s="14"/>
      <c r="AW35" s="13">
        <f t="shared" si="1"/>
        <v>0.88756666666666661</v>
      </c>
      <c r="AX35" s="13">
        <f t="shared" si="2"/>
        <v>0</v>
      </c>
      <c r="AY35" s="13">
        <f t="shared" si="3"/>
        <v>0</v>
      </c>
      <c r="AZ35" s="13">
        <f t="shared" si="4"/>
        <v>0</v>
      </c>
    </row>
    <row r="36" spans="1:52" x14ac:dyDescent="0.25">
      <c r="A36" s="7" t="s">
        <v>70</v>
      </c>
      <c r="B36" s="7" t="s">
        <v>71</v>
      </c>
      <c r="C36" s="9"/>
      <c r="D36" s="13">
        <v>4.926100045000001</v>
      </c>
      <c r="E36" s="13">
        <v>212.34769997700005</v>
      </c>
      <c r="F36" s="13">
        <v>52.270000028999995</v>
      </c>
      <c r="G36" s="13">
        <v>0.76019999999999999</v>
      </c>
      <c r="H36" s="14"/>
      <c r="I36" s="13">
        <v>0.67740004200000004</v>
      </c>
      <c r="J36" s="13">
        <v>151.93980000999997</v>
      </c>
      <c r="K36" s="13">
        <v>2.3752999680000002</v>
      </c>
      <c r="L36" s="13">
        <v>0</v>
      </c>
      <c r="M36" s="14"/>
      <c r="N36" s="13">
        <v>1.5800060000000001E-2</v>
      </c>
      <c r="O36" s="13">
        <v>424.86169998700007</v>
      </c>
      <c r="P36" s="13">
        <v>1.1277999580000002</v>
      </c>
      <c r="Q36" s="13">
        <v>0</v>
      </c>
      <c r="R36" s="14"/>
      <c r="S36" s="13">
        <v>0.27030008200000005</v>
      </c>
      <c r="T36" s="13">
        <v>632.38429998899983</v>
      </c>
      <c r="U36" s="13">
        <v>1.0711000050000001</v>
      </c>
      <c r="V36" s="13">
        <v>0</v>
      </c>
      <c r="W36" s="14"/>
      <c r="X36" s="13">
        <v>1.0094999659999999</v>
      </c>
      <c r="Y36" s="13">
        <v>774.23410004199968</v>
      </c>
      <c r="Z36" s="13">
        <v>49.460099992000004</v>
      </c>
      <c r="AA36" s="13">
        <v>0</v>
      </c>
      <c r="AB36" s="14"/>
      <c r="AC36" s="13">
        <v>1.3645000269999996</v>
      </c>
      <c r="AD36" s="13">
        <v>1173.811400108</v>
      </c>
      <c r="AE36" s="13">
        <v>53.511000016000011</v>
      </c>
      <c r="AF36" s="13">
        <v>1.9000100000000002E-3</v>
      </c>
      <c r="AG36" s="14"/>
      <c r="AH36" s="13">
        <v>8.6300012000000009E-2</v>
      </c>
      <c r="AI36" s="13">
        <v>1550.9387000620002</v>
      </c>
      <c r="AJ36" s="13">
        <v>43.704699990000009</v>
      </c>
      <c r="AK36" s="13">
        <v>0</v>
      </c>
      <c r="AL36" s="14"/>
      <c r="AM36" s="13">
        <v>5.9500023999999999E-2</v>
      </c>
      <c r="AN36" s="13">
        <v>1189.8264999380001</v>
      </c>
      <c r="AO36" s="13">
        <v>9.7937000030000014</v>
      </c>
      <c r="AP36" s="13">
        <v>7.1000000000000004E-3</v>
      </c>
      <c r="AQ36" s="14"/>
      <c r="AR36" s="13">
        <v>0.8046000000000002</v>
      </c>
      <c r="AS36" s="13">
        <v>537.91590000000065</v>
      </c>
      <c r="AT36" s="13">
        <v>0.1195</v>
      </c>
      <c r="AU36" s="13">
        <v>0</v>
      </c>
      <c r="AV36" s="14"/>
      <c r="AW36" s="13">
        <f t="shared" si="1"/>
        <v>1.0237778064444447</v>
      </c>
      <c r="AX36" s="13">
        <f t="shared" si="2"/>
        <v>738.69556667922234</v>
      </c>
      <c r="AY36" s="13">
        <f t="shared" si="3"/>
        <v>23.714799995666667</v>
      </c>
      <c r="AZ36" s="13">
        <f t="shared" si="4"/>
        <v>8.5466667777777769E-2</v>
      </c>
    </row>
    <row r="37" spans="1:52" x14ac:dyDescent="0.25">
      <c r="A37" s="7" t="s">
        <v>72</v>
      </c>
      <c r="B37" s="7" t="s">
        <v>73</v>
      </c>
      <c r="C37" s="9"/>
      <c r="D37" s="13">
        <v>513.72559999999999</v>
      </c>
      <c r="E37" s="13">
        <v>0</v>
      </c>
      <c r="F37" s="13">
        <v>0</v>
      </c>
      <c r="G37" s="13">
        <v>0</v>
      </c>
      <c r="H37" s="14"/>
      <c r="I37" s="13">
        <v>473.87439999999998</v>
      </c>
      <c r="J37" s="13">
        <v>0</v>
      </c>
      <c r="K37" s="13">
        <v>0</v>
      </c>
      <c r="L37" s="13">
        <v>0</v>
      </c>
      <c r="M37" s="14"/>
      <c r="N37" s="13">
        <v>285.17700000000002</v>
      </c>
      <c r="O37" s="13">
        <v>0</v>
      </c>
      <c r="P37" s="13">
        <v>0</v>
      </c>
      <c r="Q37" s="13">
        <v>0</v>
      </c>
      <c r="R37" s="14"/>
      <c r="S37" s="13">
        <v>379.81780000000003</v>
      </c>
      <c r="T37" s="13">
        <v>0</v>
      </c>
      <c r="U37" s="13">
        <v>0</v>
      </c>
      <c r="V37" s="13">
        <v>0</v>
      </c>
      <c r="W37" s="14"/>
      <c r="X37" s="13">
        <v>432.97370000000001</v>
      </c>
      <c r="Y37" s="13">
        <v>0</v>
      </c>
      <c r="Z37" s="13">
        <v>0</v>
      </c>
      <c r="AA37" s="13">
        <v>0</v>
      </c>
      <c r="AB37" s="14"/>
      <c r="AC37" s="13">
        <v>315.88159999999999</v>
      </c>
      <c r="AD37" s="13">
        <v>0</v>
      </c>
      <c r="AE37" s="13">
        <v>0</v>
      </c>
      <c r="AF37" s="13">
        <v>0</v>
      </c>
      <c r="AG37" s="14"/>
      <c r="AH37" s="13">
        <v>390.03819999999996</v>
      </c>
      <c r="AI37" s="13">
        <v>0</v>
      </c>
      <c r="AJ37" s="13">
        <v>0</v>
      </c>
      <c r="AK37" s="13">
        <v>0</v>
      </c>
      <c r="AL37" s="14"/>
      <c r="AM37" s="13">
        <v>394.03970000000004</v>
      </c>
      <c r="AN37" s="13">
        <v>0</v>
      </c>
      <c r="AO37" s="13">
        <v>0</v>
      </c>
      <c r="AP37" s="13">
        <v>0</v>
      </c>
      <c r="AQ37" s="14"/>
      <c r="AR37" s="13">
        <v>268.01150000000001</v>
      </c>
      <c r="AS37" s="13">
        <v>0</v>
      </c>
      <c r="AT37" s="13">
        <v>0</v>
      </c>
      <c r="AU37" s="13">
        <v>0</v>
      </c>
      <c r="AV37" s="14"/>
      <c r="AW37" s="13">
        <f t="shared" si="1"/>
        <v>383.72661111111114</v>
      </c>
      <c r="AX37" s="13">
        <f t="shared" si="2"/>
        <v>0</v>
      </c>
      <c r="AY37" s="13">
        <f t="shared" si="3"/>
        <v>0</v>
      </c>
      <c r="AZ37" s="13">
        <f t="shared" si="4"/>
        <v>0</v>
      </c>
    </row>
    <row r="38" spans="1:52" x14ac:dyDescent="0.25">
      <c r="A38" s="7" t="s">
        <v>74</v>
      </c>
      <c r="B38" s="7" t="s">
        <v>75</v>
      </c>
      <c r="C38" s="9"/>
      <c r="D38" s="13">
        <v>1507.2835001629999</v>
      </c>
      <c r="E38" s="13">
        <v>339.279499993</v>
      </c>
      <c r="F38" s="13">
        <v>25528.143599551</v>
      </c>
      <c r="G38" s="13">
        <v>3.9035000000000002</v>
      </c>
      <c r="H38" s="14"/>
      <c r="I38" s="13">
        <v>2424.434499984</v>
      </c>
      <c r="J38" s="13">
        <v>547.31850000399993</v>
      </c>
      <c r="K38" s="13">
        <v>30045.671199932</v>
      </c>
      <c r="L38" s="13">
        <v>0</v>
      </c>
      <c r="M38" s="14"/>
      <c r="N38" s="13">
        <v>4271.1076999480001</v>
      </c>
      <c r="O38" s="13">
        <v>9.6188000000000002</v>
      </c>
      <c r="P38" s="13">
        <v>25571.585100074004</v>
      </c>
      <c r="Q38" s="13">
        <v>0</v>
      </c>
      <c r="R38" s="14"/>
      <c r="S38" s="13">
        <v>3936.6969000319996</v>
      </c>
      <c r="T38" s="13">
        <v>144.11140000099999</v>
      </c>
      <c r="U38" s="13">
        <v>21826.046499920001</v>
      </c>
      <c r="V38" s="13">
        <v>1.7100000000000001E-2</v>
      </c>
      <c r="W38" s="14"/>
      <c r="X38" s="13">
        <v>3591.205200035</v>
      </c>
      <c r="Y38" s="13">
        <v>286.38740000999996</v>
      </c>
      <c r="Z38" s="13">
        <v>22539.576500072999</v>
      </c>
      <c r="AA38" s="13">
        <v>0</v>
      </c>
      <c r="AB38" s="14"/>
      <c r="AC38" s="13">
        <v>3929.865500164</v>
      </c>
      <c r="AD38" s="13">
        <v>9.3543000000000003</v>
      </c>
      <c r="AE38" s="13">
        <v>21554.026599982997</v>
      </c>
      <c r="AF38" s="13">
        <v>0</v>
      </c>
      <c r="AG38" s="14"/>
      <c r="AH38" s="13">
        <v>4139.4349000639995</v>
      </c>
      <c r="AI38" s="13">
        <v>4.0974000000000004</v>
      </c>
      <c r="AJ38" s="13">
        <v>21916.377999954999</v>
      </c>
      <c r="AK38" s="13">
        <v>0</v>
      </c>
      <c r="AL38" s="14"/>
      <c r="AM38" s="13">
        <v>4362.2858000220003</v>
      </c>
      <c r="AN38" s="13">
        <v>3.4576999980000003</v>
      </c>
      <c r="AO38" s="13">
        <v>17702.566600026999</v>
      </c>
      <c r="AP38" s="13">
        <v>0</v>
      </c>
      <c r="AQ38" s="14"/>
      <c r="AR38" s="13">
        <v>3994.8893999999955</v>
      </c>
      <c r="AS38" s="13">
        <v>10.484399999999999</v>
      </c>
      <c r="AT38" s="13">
        <v>16615.745600000042</v>
      </c>
      <c r="AU38" s="13">
        <v>0</v>
      </c>
      <c r="AV38" s="14"/>
      <c r="AW38" s="13">
        <f t="shared" si="1"/>
        <v>3573.0226000457774</v>
      </c>
      <c r="AX38" s="13">
        <f t="shared" si="2"/>
        <v>150.45660000066667</v>
      </c>
      <c r="AY38" s="13">
        <f t="shared" si="3"/>
        <v>22588.859966612785</v>
      </c>
      <c r="AZ38" s="13">
        <f t="shared" si="4"/>
        <v>0.43562222222222224</v>
      </c>
    </row>
    <row r="39" spans="1:52" x14ac:dyDescent="0.25">
      <c r="A39" s="7" t="s">
        <v>76</v>
      </c>
      <c r="B39" s="7" t="s">
        <v>77</v>
      </c>
      <c r="C39" s="9"/>
      <c r="D39" s="13">
        <v>7.7017000119999999</v>
      </c>
      <c r="E39" s="13">
        <v>31.655300007000001</v>
      </c>
      <c r="F39" s="13">
        <v>4083.6013001480001</v>
      </c>
      <c r="G39" s="13">
        <v>0</v>
      </c>
      <c r="H39" s="14"/>
      <c r="I39" s="13">
        <v>1.398500002</v>
      </c>
      <c r="J39" s="13">
        <v>65.805499977000011</v>
      </c>
      <c r="K39" s="13">
        <v>3810.5751004989997</v>
      </c>
      <c r="L39" s="13">
        <v>0</v>
      </c>
      <c r="M39" s="14"/>
      <c r="N39" s="13">
        <v>13.543000020000001</v>
      </c>
      <c r="O39" s="13">
        <v>31.965200058999997</v>
      </c>
      <c r="P39" s="13">
        <v>3231.9183999169995</v>
      </c>
      <c r="Q39" s="13">
        <v>0</v>
      </c>
      <c r="R39" s="14"/>
      <c r="S39" s="13">
        <v>4.9235000050000002</v>
      </c>
      <c r="T39" s="13">
        <v>13.228699961</v>
      </c>
      <c r="U39" s="13">
        <v>3033.6274998610002</v>
      </c>
      <c r="V39" s="13">
        <v>0</v>
      </c>
      <c r="W39" s="14"/>
      <c r="X39" s="13">
        <v>5.1124999910000009</v>
      </c>
      <c r="Y39" s="13">
        <v>17.410999994000001</v>
      </c>
      <c r="Z39" s="13">
        <v>3078.0687999470001</v>
      </c>
      <c r="AA39" s="13">
        <v>0</v>
      </c>
      <c r="AB39" s="14"/>
      <c r="AC39" s="13">
        <v>22.523200004</v>
      </c>
      <c r="AD39" s="13">
        <v>18.377100036000002</v>
      </c>
      <c r="AE39" s="13">
        <v>2436.8412999389993</v>
      </c>
      <c r="AF39" s="13">
        <v>0</v>
      </c>
      <c r="AG39" s="14"/>
      <c r="AH39" s="13">
        <v>21.899199953</v>
      </c>
      <c r="AI39" s="13">
        <v>28.338799956000003</v>
      </c>
      <c r="AJ39" s="13">
        <v>3329.1415998159996</v>
      </c>
      <c r="AK39" s="13">
        <v>0</v>
      </c>
      <c r="AL39" s="14"/>
      <c r="AM39" s="13">
        <v>17.829000013000002</v>
      </c>
      <c r="AN39" s="13">
        <v>45.813999947999996</v>
      </c>
      <c r="AO39" s="13">
        <v>2678.0313999859995</v>
      </c>
      <c r="AP39" s="13">
        <v>0</v>
      </c>
      <c r="AQ39" s="14"/>
      <c r="AR39" s="13">
        <v>6.4746000000000006</v>
      </c>
      <c r="AS39" s="13">
        <v>6.5267999999999988</v>
      </c>
      <c r="AT39" s="13">
        <v>2075.2014000000008</v>
      </c>
      <c r="AU39" s="13">
        <v>0</v>
      </c>
      <c r="AV39" s="14"/>
      <c r="AW39" s="13">
        <f t="shared" si="1"/>
        <v>11.267244444444446</v>
      </c>
      <c r="AX39" s="13">
        <f t="shared" si="2"/>
        <v>28.791377770888889</v>
      </c>
      <c r="AY39" s="13">
        <f t="shared" si="3"/>
        <v>3084.1118666792227</v>
      </c>
      <c r="AZ39" s="13">
        <f t="shared" si="4"/>
        <v>0</v>
      </c>
    </row>
    <row r="40" spans="1:52" x14ac:dyDescent="0.25">
      <c r="A40" s="7" t="s">
        <v>78</v>
      </c>
      <c r="B40" s="7" t="s">
        <v>79</v>
      </c>
      <c r="C40" s="9"/>
      <c r="D40" s="13">
        <v>0</v>
      </c>
      <c r="E40" s="13">
        <v>0</v>
      </c>
      <c r="F40" s="13">
        <v>577.09370007000007</v>
      </c>
      <c r="G40" s="13">
        <v>0</v>
      </c>
      <c r="H40" s="14"/>
      <c r="I40" s="13">
        <v>0</v>
      </c>
      <c r="J40" s="13">
        <v>0</v>
      </c>
      <c r="K40" s="13">
        <v>595.56100009600027</v>
      </c>
      <c r="L40" s="13">
        <v>0</v>
      </c>
      <c r="M40" s="14"/>
      <c r="N40" s="13">
        <v>0</v>
      </c>
      <c r="O40" s="13">
        <v>0</v>
      </c>
      <c r="P40" s="13">
        <v>1152.1020999729999</v>
      </c>
      <c r="Q40" s="13">
        <v>0</v>
      </c>
      <c r="R40" s="14"/>
      <c r="S40" s="13">
        <v>0</v>
      </c>
      <c r="T40" s="13">
        <v>0</v>
      </c>
      <c r="U40" s="13">
        <v>2052.0978999019999</v>
      </c>
      <c r="V40" s="13">
        <v>0</v>
      </c>
      <c r="W40" s="14"/>
      <c r="X40" s="13">
        <v>0</v>
      </c>
      <c r="Y40" s="13">
        <v>0</v>
      </c>
      <c r="Z40" s="13">
        <v>2159.9799999589995</v>
      </c>
      <c r="AA40" s="13">
        <v>0</v>
      </c>
      <c r="AB40" s="14"/>
      <c r="AC40" s="13">
        <v>0</v>
      </c>
      <c r="AD40" s="13">
        <v>0</v>
      </c>
      <c r="AE40" s="13">
        <v>3887.0470997980001</v>
      </c>
      <c r="AF40" s="13">
        <v>0</v>
      </c>
      <c r="AG40" s="14"/>
      <c r="AH40" s="13">
        <v>0</v>
      </c>
      <c r="AI40" s="13">
        <v>0</v>
      </c>
      <c r="AJ40" s="13">
        <v>3450.7000003539997</v>
      </c>
      <c r="AK40" s="13">
        <v>0</v>
      </c>
      <c r="AL40" s="14"/>
      <c r="AM40" s="13">
        <v>0</v>
      </c>
      <c r="AN40" s="13">
        <v>0</v>
      </c>
      <c r="AO40" s="13">
        <v>6524.0663000529994</v>
      </c>
      <c r="AP40" s="13">
        <v>0</v>
      </c>
      <c r="AQ40" s="14"/>
      <c r="AR40" s="13">
        <v>0</v>
      </c>
      <c r="AS40" s="13">
        <v>0</v>
      </c>
      <c r="AT40" s="13">
        <v>4560.2984999999971</v>
      </c>
      <c r="AU40" s="13">
        <v>0</v>
      </c>
      <c r="AV40" s="14"/>
      <c r="AW40" s="13">
        <f t="shared" si="1"/>
        <v>0</v>
      </c>
      <c r="AX40" s="13">
        <f t="shared" si="2"/>
        <v>0</v>
      </c>
      <c r="AY40" s="13">
        <f t="shared" si="3"/>
        <v>2773.2162889116662</v>
      </c>
      <c r="AZ40" s="13">
        <f t="shared" si="4"/>
        <v>0</v>
      </c>
    </row>
    <row r="41" spans="1:52" x14ac:dyDescent="0.25">
      <c r="A41" s="7" t="s">
        <v>80</v>
      </c>
      <c r="B41" s="7" t="s">
        <v>81</v>
      </c>
      <c r="C41" s="9"/>
      <c r="D41" s="13">
        <v>1316.8379999489996</v>
      </c>
      <c r="E41" s="13">
        <v>269.07219997499999</v>
      </c>
      <c r="F41" s="13">
        <v>342.99510000399988</v>
      </c>
      <c r="G41" s="13">
        <v>2.3787999820000003</v>
      </c>
      <c r="H41" s="14"/>
      <c r="I41" s="13">
        <v>939.07929993500011</v>
      </c>
      <c r="J41" s="13">
        <v>381.09860002099998</v>
      </c>
      <c r="K41" s="13">
        <v>131.65390006900006</v>
      </c>
      <c r="L41" s="13">
        <v>5.9906000099999996</v>
      </c>
      <c r="M41" s="14"/>
      <c r="N41" s="13">
        <v>504.625400093</v>
      </c>
      <c r="O41" s="13">
        <v>219.95139999700001</v>
      </c>
      <c r="P41" s="13">
        <v>57.742800004999992</v>
      </c>
      <c r="Q41" s="13">
        <v>3.3973999999999998</v>
      </c>
      <c r="R41" s="14"/>
      <c r="S41" s="13">
        <v>544.67879981199985</v>
      </c>
      <c r="T41" s="13">
        <v>147.949599949</v>
      </c>
      <c r="U41" s="13">
        <v>78.86479999499997</v>
      </c>
      <c r="V41" s="13">
        <v>0.15889999999999999</v>
      </c>
      <c r="W41" s="14"/>
      <c r="X41" s="13">
        <v>438.00860010700006</v>
      </c>
      <c r="Y41" s="13">
        <v>181.48260000400003</v>
      </c>
      <c r="Z41" s="13">
        <v>68.668200112999997</v>
      </c>
      <c r="AA41" s="13">
        <v>0.49160000000000004</v>
      </c>
      <c r="AB41" s="14"/>
      <c r="AC41" s="13">
        <v>554.6140999889999</v>
      </c>
      <c r="AD41" s="13">
        <v>63.590399955999999</v>
      </c>
      <c r="AE41" s="13">
        <v>79.130099956999985</v>
      </c>
      <c r="AF41" s="13">
        <v>0.13260000699999999</v>
      </c>
      <c r="AG41" s="14"/>
      <c r="AH41" s="13">
        <v>424.07779997099988</v>
      </c>
      <c r="AI41" s="13">
        <v>73.625200002</v>
      </c>
      <c r="AJ41" s="13">
        <v>80.756100023000002</v>
      </c>
      <c r="AK41" s="13">
        <v>8.6300001999999987E-2</v>
      </c>
      <c r="AL41" s="14"/>
      <c r="AM41" s="13">
        <v>454.81219990899996</v>
      </c>
      <c r="AN41" s="13">
        <v>23.876699892000005</v>
      </c>
      <c r="AO41" s="13">
        <v>39.795800039999996</v>
      </c>
      <c r="AP41" s="13">
        <v>4.3299935999999997E-2</v>
      </c>
      <c r="AQ41" s="14"/>
      <c r="AR41" s="13">
        <v>477.82569999999987</v>
      </c>
      <c r="AS41" s="13">
        <v>55.247500000000002</v>
      </c>
      <c r="AT41" s="13">
        <v>10.8874</v>
      </c>
      <c r="AU41" s="13">
        <v>2.0111999999999997</v>
      </c>
      <c r="AV41" s="14"/>
      <c r="AW41" s="13">
        <f t="shared" si="1"/>
        <v>628.28443330722212</v>
      </c>
      <c r="AX41" s="13">
        <f t="shared" si="2"/>
        <v>157.32157775511109</v>
      </c>
      <c r="AY41" s="13">
        <f t="shared" si="3"/>
        <v>98.94380002288888</v>
      </c>
      <c r="AZ41" s="13">
        <f t="shared" si="4"/>
        <v>1.6322999929999997</v>
      </c>
    </row>
    <row r="42" spans="1:52" x14ac:dyDescent="0.25">
      <c r="A42" s="7" t="s">
        <v>82</v>
      </c>
      <c r="B42" s="7" t="s">
        <v>83</v>
      </c>
      <c r="C42" s="9"/>
      <c r="D42" s="13">
        <v>0.99699996600000007</v>
      </c>
      <c r="E42" s="13">
        <v>5669.2788003879996</v>
      </c>
      <c r="F42" s="13">
        <v>0</v>
      </c>
      <c r="G42" s="13">
        <v>6.2249999999999988</v>
      </c>
      <c r="H42" s="14"/>
      <c r="I42" s="13">
        <v>0.9906999540000001</v>
      </c>
      <c r="J42" s="13">
        <v>4999.2510004900005</v>
      </c>
      <c r="K42" s="13">
        <v>0</v>
      </c>
      <c r="L42" s="13">
        <v>3.7000000000000002E-3</v>
      </c>
      <c r="M42" s="14"/>
      <c r="N42" s="13">
        <v>0.23540005300000005</v>
      </c>
      <c r="O42" s="13">
        <v>5083.3981997750006</v>
      </c>
      <c r="P42" s="13">
        <v>0</v>
      </c>
      <c r="Q42" s="13">
        <v>0</v>
      </c>
      <c r="R42" s="14"/>
      <c r="S42" s="13">
        <v>0.75560003900000006</v>
      </c>
      <c r="T42" s="13">
        <v>4868.8792002320006</v>
      </c>
      <c r="U42" s="13">
        <v>0</v>
      </c>
      <c r="V42" s="13">
        <v>0</v>
      </c>
      <c r="W42" s="14"/>
      <c r="X42" s="13">
        <v>0.12259995799999999</v>
      </c>
      <c r="Y42" s="13">
        <v>4244.6110001259995</v>
      </c>
      <c r="Z42" s="13">
        <v>0</v>
      </c>
      <c r="AA42" s="13">
        <v>1.21E-2</v>
      </c>
      <c r="AB42" s="14"/>
      <c r="AC42" s="13">
        <v>7.3000009999999995E-3</v>
      </c>
      <c r="AD42" s="13">
        <v>3695.95260035</v>
      </c>
      <c r="AE42" s="13">
        <v>0</v>
      </c>
      <c r="AF42" s="13">
        <v>0</v>
      </c>
      <c r="AG42" s="14"/>
      <c r="AH42" s="13">
        <v>276.29980003700001</v>
      </c>
      <c r="AI42" s="13">
        <v>5231.7392005189995</v>
      </c>
      <c r="AJ42" s="13">
        <v>0</v>
      </c>
      <c r="AK42" s="13">
        <v>0</v>
      </c>
      <c r="AL42" s="14"/>
      <c r="AM42" s="13">
        <v>1025.155199992</v>
      </c>
      <c r="AN42" s="13">
        <v>4035.6069996360006</v>
      </c>
      <c r="AO42" s="13">
        <v>0</v>
      </c>
      <c r="AP42" s="13">
        <v>0</v>
      </c>
      <c r="AQ42" s="14"/>
      <c r="AR42" s="13">
        <v>1.5899999999999997E-2</v>
      </c>
      <c r="AS42" s="13">
        <v>5969.5758000000014</v>
      </c>
      <c r="AT42" s="13">
        <v>0</v>
      </c>
      <c r="AU42" s="13">
        <v>0</v>
      </c>
      <c r="AV42" s="14"/>
      <c r="AW42" s="13">
        <f t="shared" si="1"/>
        <v>144.95327777777777</v>
      </c>
      <c r="AX42" s="13">
        <f t="shared" si="2"/>
        <v>4866.4769779462222</v>
      </c>
      <c r="AY42" s="13">
        <f t="shared" si="3"/>
        <v>0</v>
      </c>
      <c r="AZ42" s="13">
        <f t="shared" si="4"/>
        <v>0.69342222222222216</v>
      </c>
    </row>
    <row r="43" spans="1:52" x14ac:dyDescent="0.25">
      <c r="A43" s="7" t="s">
        <v>84</v>
      </c>
      <c r="B43" s="7" t="s">
        <v>85</v>
      </c>
      <c r="C43" s="9"/>
      <c r="D43" s="13">
        <v>0</v>
      </c>
      <c r="E43" s="13">
        <v>0</v>
      </c>
      <c r="F43" s="13">
        <v>12310.432500000001</v>
      </c>
      <c r="G43" s="13">
        <v>0</v>
      </c>
      <c r="H43" s="14"/>
      <c r="I43" s="13">
        <v>0</v>
      </c>
      <c r="J43" s="13">
        <v>0</v>
      </c>
      <c r="K43" s="13">
        <v>8342.1494999999995</v>
      </c>
      <c r="L43" s="13">
        <v>0</v>
      </c>
      <c r="M43" s="14"/>
      <c r="N43" s="13">
        <v>0</v>
      </c>
      <c r="O43" s="13">
        <v>0</v>
      </c>
      <c r="P43" s="13">
        <v>4233.3440000000001</v>
      </c>
      <c r="Q43" s="13">
        <v>0</v>
      </c>
      <c r="R43" s="14"/>
      <c r="S43" s="13">
        <v>49.052300000000002</v>
      </c>
      <c r="T43" s="13">
        <v>6.1551</v>
      </c>
      <c r="U43" s="13">
        <v>0</v>
      </c>
      <c r="V43" s="13">
        <v>0</v>
      </c>
      <c r="W43" s="14"/>
      <c r="X43" s="13">
        <v>131.16320000000002</v>
      </c>
      <c r="Y43" s="13">
        <v>0</v>
      </c>
      <c r="Z43" s="13">
        <v>3899.8209999999999</v>
      </c>
      <c r="AA43" s="13">
        <v>0</v>
      </c>
      <c r="AB43" s="14"/>
      <c r="AC43" s="13">
        <v>63.788800000000002</v>
      </c>
      <c r="AD43" s="13">
        <v>0</v>
      </c>
      <c r="AE43" s="13">
        <v>4357.982</v>
      </c>
      <c r="AF43" s="13">
        <v>0</v>
      </c>
      <c r="AG43" s="14"/>
      <c r="AH43" s="13">
        <v>0</v>
      </c>
      <c r="AI43" s="13">
        <v>0</v>
      </c>
      <c r="AJ43" s="13">
        <v>2581.5630000000001</v>
      </c>
      <c r="AK43" s="13">
        <v>0</v>
      </c>
      <c r="AL43" s="14"/>
      <c r="AM43" s="13">
        <v>0</v>
      </c>
      <c r="AN43" s="13">
        <v>0</v>
      </c>
      <c r="AO43" s="13">
        <v>1800.9346</v>
      </c>
      <c r="AP43" s="13">
        <v>0</v>
      </c>
      <c r="AQ43" s="14"/>
      <c r="AR43" s="13">
        <v>2.1334000000000004</v>
      </c>
      <c r="AS43" s="13">
        <v>0</v>
      </c>
      <c r="AT43" s="13">
        <v>1979.0128</v>
      </c>
      <c r="AU43" s="13">
        <v>0</v>
      </c>
      <c r="AV43" s="14"/>
      <c r="AW43" s="13">
        <f t="shared" si="1"/>
        <v>27.348633333333336</v>
      </c>
      <c r="AX43" s="13">
        <f t="shared" si="2"/>
        <v>0.68389999999999995</v>
      </c>
      <c r="AY43" s="13">
        <f t="shared" si="3"/>
        <v>4389.4710444444454</v>
      </c>
      <c r="AZ43" s="13">
        <f t="shared" si="4"/>
        <v>0</v>
      </c>
    </row>
    <row r="44" spans="1:52" x14ac:dyDescent="0.25">
      <c r="A44" s="7" t="s">
        <v>86</v>
      </c>
      <c r="B44" s="7" t="s">
        <v>87</v>
      </c>
      <c r="C44" s="9"/>
      <c r="D44" s="13">
        <v>16540.088500197999</v>
      </c>
      <c r="E44" s="13">
        <v>5566.7820000000002</v>
      </c>
      <c r="F44" s="13">
        <v>33640.610199992014</v>
      </c>
      <c r="G44" s="13">
        <v>0</v>
      </c>
      <c r="H44" s="14"/>
      <c r="I44" s="13">
        <v>15264.950899782001</v>
      </c>
      <c r="J44" s="13">
        <v>5847.91</v>
      </c>
      <c r="K44" s="13">
        <v>39362.574000000001</v>
      </c>
      <c r="L44" s="13">
        <v>0</v>
      </c>
      <c r="M44" s="14"/>
      <c r="N44" s="13">
        <v>14583.409600835999</v>
      </c>
      <c r="O44" s="13">
        <v>6621.223</v>
      </c>
      <c r="P44" s="13">
        <v>44977.410500049999</v>
      </c>
      <c r="Q44" s="13">
        <v>0</v>
      </c>
      <c r="R44" s="14"/>
      <c r="S44" s="13">
        <v>15733.199000000001</v>
      </c>
      <c r="T44" s="13">
        <v>5956.8215</v>
      </c>
      <c r="U44" s="13">
        <v>48322.470099999999</v>
      </c>
      <c r="V44" s="13">
        <v>0</v>
      </c>
      <c r="W44" s="14"/>
      <c r="X44" s="13">
        <v>16829.679599981999</v>
      </c>
      <c r="Y44" s="13">
        <v>20.158999999999999</v>
      </c>
      <c r="Z44" s="13">
        <v>59220.260400000006</v>
      </c>
      <c r="AA44" s="13">
        <v>0</v>
      </c>
      <c r="AB44" s="14"/>
      <c r="AC44" s="13">
        <v>16989.578399629998</v>
      </c>
      <c r="AD44" s="13">
        <v>3470.9668000000001</v>
      </c>
      <c r="AE44" s="13">
        <v>49514.596400020004</v>
      </c>
      <c r="AF44" s="13">
        <v>0</v>
      </c>
      <c r="AG44" s="14"/>
      <c r="AH44" s="13">
        <v>18226.400500185002</v>
      </c>
      <c r="AI44" s="13">
        <v>9070.7139999999999</v>
      </c>
      <c r="AJ44" s="13">
        <v>60832.612299979999</v>
      </c>
      <c r="AK44" s="13">
        <v>0</v>
      </c>
      <c r="AL44" s="14"/>
      <c r="AM44" s="13">
        <v>9926.2756000000008</v>
      </c>
      <c r="AN44" s="13">
        <v>5986.8689999999997</v>
      </c>
      <c r="AO44" s="13">
        <v>47445.674500000001</v>
      </c>
      <c r="AP44" s="13">
        <v>0</v>
      </c>
      <c r="AQ44" s="14"/>
      <c r="AR44" s="13">
        <v>12358.361699999998</v>
      </c>
      <c r="AS44" s="13">
        <v>5613.6994999999997</v>
      </c>
      <c r="AT44" s="13">
        <v>46742.320100000004</v>
      </c>
      <c r="AU44" s="13">
        <v>0</v>
      </c>
      <c r="AV44" s="14"/>
      <c r="AW44" s="13">
        <f t="shared" si="1"/>
        <v>15161.327088957003</v>
      </c>
      <c r="AX44" s="13">
        <f t="shared" si="2"/>
        <v>5350.5716444444442</v>
      </c>
      <c r="AY44" s="13">
        <f t="shared" si="3"/>
        <v>47784.280944449121</v>
      </c>
      <c r="AZ44" s="13">
        <f t="shared" si="4"/>
        <v>0</v>
      </c>
    </row>
    <row r="45" spans="1:52" x14ac:dyDescent="0.25">
      <c r="A45" s="7" t="s">
        <v>88</v>
      </c>
      <c r="B45" s="7" t="s">
        <v>89</v>
      </c>
      <c r="C45" s="9"/>
      <c r="D45" s="13">
        <v>4038.0961998590001</v>
      </c>
      <c r="E45" s="13">
        <v>0</v>
      </c>
      <c r="F45" s="13">
        <v>0.47160000000000002</v>
      </c>
      <c r="G45" s="13">
        <v>0</v>
      </c>
      <c r="H45" s="14"/>
      <c r="I45" s="13">
        <v>3813.597300251</v>
      </c>
      <c r="J45" s="13">
        <v>0</v>
      </c>
      <c r="K45" s="13">
        <v>42.087000000000003</v>
      </c>
      <c r="L45" s="13">
        <v>9.1000000000000004E-3</v>
      </c>
      <c r="M45" s="14"/>
      <c r="N45" s="13">
        <v>4705.6665998140015</v>
      </c>
      <c r="O45" s="13">
        <v>0</v>
      </c>
      <c r="P45" s="13">
        <v>0</v>
      </c>
      <c r="Q45" s="13">
        <v>2.0000000000000001E-4</v>
      </c>
      <c r="R45" s="14"/>
      <c r="S45" s="13">
        <v>3163.931700090001</v>
      </c>
      <c r="T45" s="13">
        <v>0</v>
      </c>
      <c r="U45" s="13">
        <v>0</v>
      </c>
      <c r="V45" s="13">
        <v>1.2999999999999999E-3</v>
      </c>
      <c r="W45" s="14"/>
      <c r="X45" s="13">
        <v>3656.617700234</v>
      </c>
      <c r="Y45" s="13">
        <v>0</v>
      </c>
      <c r="Z45" s="13">
        <v>0</v>
      </c>
      <c r="AA45" s="13">
        <v>0</v>
      </c>
      <c r="AB45" s="14"/>
      <c r="AC45" s="13">
        <v>2497.2329000350014</v>
      </c>
      <c r="AD45" s="13">
        <v>0</v>
      </c>
      <c r="AE45" s="13">
        <v>0</v>
      </c>
      <c r="AF45" s="13">
        <v>0</v>
      </c>
      <c r="AG45" s="14"/>
      <c r="AH45" s="13">
        <v>4016.6875995940004</v>
      </c>
      <c r="AI45" s="13">
        <v>0</v>
      </c>
      <c r="AJ45" s="13">
        <v>0.44</v>
      </c>
      <c r="AK45" s="13">
        <v>0</v>
      </c>
      <c r="AL45" s="14"/>
      <c r="AM45" s="13">
        <v>4298.0100998639991</v>
      </c>
      <c r="AN45" s="13">
        <v>0</v>
      </c>
      <c r="AO45" s="13">
        <v>0.01</v>
      </c>
      <c r="AP45" s="13">
        <v>0</v>
      </c>
      <c r="AQ45" s="14"/>
      <c r="AR45" s="13">
        <v>3882.7617000000018</v>
      </c>
      <c r="AS45" s="13">
        <v>0</v>
      </c>
      <c r="AT45" s="13">
        <v>30.338999999999999</v>
      </c>
      <c r="AU45" s="13">
        <v>0</v>
      </c>
      <c r="AV45" s="14"/>
      <c r="AW45" s="13">
        <f t="shared" si="1"/>
        <v>3785.8446444156671</v>
      </c>
      <c r="AX45" s="13">
        <f t="shared" si="2"/>
        <v>0</v>
      </c>
      <c r="AY45" s="13">
        <f t="shared" si="3"/>
        <v>8.1497333333333337</v>
      </c>
      <c r="AZ45" s="13">
        <f t="shared" si="4"/>
        <v>1.177777777777778E-3</v>
      </c>
    </row>
    <row r="46" spans="1:52" x14ac:dyDescent="0.25">
      <c r="A46" s="7" t="s">
        <v>90</v>
      </c>
      <c r="B46" s="7" t="s">
        <v>91</v>
      </c>
      <c r="C46" s="9"/>
      <c r="D46" s="13">
        <v>2330.1905999999999</v>
      </c>
      <c r="E46" s="13">
        <v>1670.8679999999999</v>
      </c>
      <c r="F46" s="13">
        <v>8369.1998999999996</v>
      </c>
      <c r="G46" s="13">
        <v>0</v>
      </c>
      <c r="H46" s="14"/>
      <c r="I46" s="13">
        <v>3427.7997999999998</v>
      </c>
      <c r="J46" s="13">
        <v>2095.0509999999999</v>
      </c>
      <c r="K46" s="13">
        <v>10232.6312</v>
      </c>
      <c r="L46" s="13">
        <v>0</v>
      </c>
      <c r="M46" s="14"/>
      <c r="N46" s="13">
        <v>2584.3494000000001</v>
      </c>
      <c r="O46" s="13">
        <v>2272.3171996410001</v>
      </c>
      <c r="P46" s="13">
        <v>12155.110797400001</v>
      </c>
      <c r="Q46" s="13">
        <v>0</v>
      </c>
      <c r="R46" s="14"/>
      <c r="S46" s="13">
        <v>4055.2433999999998</v>
      </c>
      <c r="T46" s="13">
        <v>805.82799999999997</v>
      </c>
      <c r="U46" s="13">
        <v>10403.600999999999</v>
      </c>
      <c r="V46" s="13">
        <v>0</v>
      </c>
      <c r="W46" s="14"/>
      <c r="X46" s="13">
        <v>830.9153</v>
      </c>
      <c r="Y46" s="13">
        <v>1.4200000000000001E-2</v>
      </c>
      <c r="Z46" s="13">
        <v>2423.3388995229998</v>
      </c>
      <c r="AA46" s="13">
        <v>0</v>
      </c>
      <c r="AB46" s="14"/>
      <c r="AC46" s="13">
        <v>805.93679999999995</v>
      </c>
      <c r="AD46" s="13">
        <v>0</v>
      </c>
      <c r="AE46" s="13">
        <v>2550.2858000000001</v>
      </c>
      <c r="AF46" s="13">
        <v>0</v>
      </c>
      <c r="AG46" s="14"/>
      <c r="AH46" s="13">
        <v>933.9283999999999</v>
      </c>
      <c r="AI46" s="13">
        <v>769.23300000000006</v>
      </c>
      <c r="AJ46" s="13">
        <v>1207.0566000000001</v>
      </c>
      <c r="AK46" s="13">
        <v>0</v>
      </c>
      <c r="AL46" s="14"/>
      <c r="AM46" s="13">
        <v>722.58640000000003</v>
      </c>
      <c r="AN46" s="13">
        <v>18.899999999999999</v>
      </c>
      <c r="AO46" s="13">
        <v>186.4821</v>
      </c>
      <c r="AP46" s="13">
        <v>0</v>
      </c>
      <c r="AQ46" s="14"/>
      <c r="AR46" s="13">
        <v>0</v>
      </c>
      <c r="AS46" s="13">
        <v>43.35</v>
      </c>
      <c r="AT46" s="13">
        <v>7.4700000000000006</v>
      </c>
      <c r="AU46" s="13">
        <v>0</v>
      </c>
      <c r="AV46" s="14"/>
      <c r="AW46" s="13">
        <f t="shared" si="1"/>
        <v>1743.4389000000001</v>
      </c>
      <c r="AX46" s="13">
        <f t="shared" si="2"/>
        <v>852.84015551566654</v>
      </c>
      <c r="AY46" s="13">
        <f t="shared" si="3"/>
        <v>5281.6862552136663</v>
      </c>
      <c r="AZ46" s="13">
        <f t="shared" si="4"/>
        <v>0</v>
      </c>
    </row>
    <row r="47" spans="1:52" x14ac:dyDescent="0.25">
      <c r="A47" s="7" t="s">
        <v>92</v>
      </c>
      <c r="B47" s="7" t="s">
        <v>93</v>
      </c>
      <c r="C47" s="9"/>
      <c r="D47" s="13">
        <v>275.37479997200001</v>
      </c>
      <c r="E47" s="13">
        <v>0</v>
      </c>
      <c r="F47" s="13">
        <v>5.5100000000000003E-2</v>
      </c>
      <c r="G47" s="13">
        <v>1.52E-2</v>
      </c>
      <c r="H47" s="14"/>
      <c r="I47" s="13">
        <v>409.89579991300008</v>
      </c>
      <c r="J47" s="13">
        <v>0</v>
      </c>
      <c r="K47" s="13">
        <v>0</v>
      </c>
      <c r="L47" s="13">
        <v>4.8699999999999993E-2</v>
      </c>
      <c r="M47" s="14"/>
      <c r="N47" s="13">
        <v>454.78920000200003</v>
      </c>
      <c r="O47" s="13">
        <v>0</v>
      </c>
      <c r="P47" s="13">
        <v>0</v>
      </c>
      <c r="Q47" s="13">
        <v>0.55169999999999986</v>
      </c>
      <c r="R47" s="14"/>
      <c r="S47" s="13">
        <v>378.82779990400002</v>
      </c>
      <c r="T47" s="13">
        <v>0</v>
      </c>
      <c r="U47" s="13">
        <v>0</v>
      </c>
      <c r="V47" s="13">
        <v>8.2999999999999984E-3</v>
      </c>
      <c r="W47" s="14"/>
      <c r="X47" s="13">
        <v>431.07400009000003</v>
      </c>
      <c r="Y47" s="13">
        <v>0</v>
      </c>
      <c r="Z47" s="13">
        <v>0</v>
      </c>
      <c r="AA47" s="13">
        <v>0.12570000000000001</v>
      </c>
      <c r="AB47" s="14"/>
      <c r="AC47" s="13">
        <v>50.186599959000006</v>
      </c>
      <c r="AD47" s="13">
        <v>0</v>
      </c>
      <c r="AE47" s="13">
        <v>1.03E-2</v>
      </c>
      <c r="AF47" s="13">
        <v>4.3000000000000003E-2</v>
      </c>
      <c r="AG47" s="14"/>
      <c r="AH47" s="13">
        <v>14.612499999999999</v>
      </c>
      <c r="AI47" s="13">
        <v>0</v>
      </c>
      <c r="AJ47" s="13">
        <v>0</v>
      </c>
      <c r="AK47" s="13">
        <v>3.5000000000000001E-3</v>
      </c>
      <c r="AL47" s="14"/>
      <c r="AM47" s="13">
        <v>12.2393</v>
      </c>
      <c r="AN47" s="13">
        <v>0</v>
      </c>
      <c r="AO47" s="13">
        <v>0</v>
      </c>
      <c r="AP47" s="13">
        <v>1.5699999999999999E-2</v>
      </c>
      <c r="AQ47" s="14"/>
      <c r="AR47" s="13">
        <v>12.313899999999999</v>
      </c>
      <c r="AS47" s="13">
        <v>0</v>
      </c>
      <c r="AT47" s="13">
        <v>0</v>
      </c>
      <c r="AU47" s="13">
        <v>1.0999999999999999E-2</v>
      </c>
      <c r="AV47" s="14"/>
      <c r="AW47" s="13">
        <f t="shared" si="1"/>
        <v>226.5904333155556</v>
      </c>
      <c r="AX47" s="13">
        <f t="shared" si="2"/>
        <v>0</v>
      </c>
      <c r="AY47" s="13">
        <f t="shared" si="3"/>
        <v>7.2666666666666669E-3</v>
      </c>
      <c r="AZ47" s="13">
        <f t="shared" si="4"/>
        <v>9.142222222222221E-2</v>
      </c>
    </row>
    <row r="48" spans="1:52" x14ac:dyDescent="0.25">
      <c r="A48" s="7" t="s">
        <v>94</v>
      </c>
      <c r="B48" s="7" t="s">
        <v>95</v>
      </c>
      <c r="C48" s="9"/>
      <c r="D48" s="13">
        <v>0.19999999999999998</v>
      </c>
      <c r="E48" s="13">
        <v>0</v>
      </c>
      <c r="F48" s="13">
        <v>0</v>
      </c>
      <c r="G48" s="13">
        <v>1.01550004</v>
      </c>
      <c r="H48" s="14"/>
      <c r="I48" s="13">
        <v>0</v>
      </c>
      <c r="J48" s="13">
        <v>0</v>
      </c>
      <c r="K48" s="13">
        <v>0</v>
      </c>
      <c r="L48" s="13">
        <v>1.1604999899999999</v>
      </c>
      <c r="M48" s="14"/>
      <c r="N48" s="13">
        <v>3.0000299999999999E-3</v>
      </c>
      <c r="O48" s="13">
        <v>0</v>
      </c>
      <c r="P48" s="13">
        <v>0</v>
      </c>
      <c r="Q48" s="13">
        <v>11.653799961999999</v>
      </c>
      <c r="R48" s="14"/>
      <c r="S48" s="13">
        <v>4.2000000000000003E-2</v>
      </c>
      <c r="T48" s="13">
        <v>0</v>
      </c>
      <c r="U48" s="13">
        <v>0</v>
      </c>
      <c r="V48" s="13">
        <v>1.4700029000000002E-2</v>
      </c>
      <c r="W48" s="14"/>
      <c r="X48" s="13">
        <v>0</v>
      </c>
      <c r="Y48" s="13">
        <v>559.26140001399995</v>
      </c>
      <c r="Z48" s="13">
        <v>0</v>
      </c>
      <c r="AA48" s="13">
        <v>2.6100000000000002E-2</v>
      </c>
      <c r="AB48" s="14"/>
      <c r="AC48" s="13">
        <v>0</v>
      </c>
      <c r="AD48" s="13">
        <v>66.61999999999999</v>
      </c>
      <c r="AE48" s="13">
        <v>0</v>
      </c>
      <c r="AF48" s="13">
        <v>1.2400010999999999E-2</v>
      </c>
      <c r="AG48" s="14"/>
      <c r="AH48" s="13">
        <v>3.6900000000000002E-2</v>
      </c>
      <c r="AI48" s="13">
        <v>0</v>
      </c>
      <c r="AJ48" s="13">
        <v>0</v>
      </c>
      <c r="AK48" s="13">
        <v>2.7700078000000003E-2</v>
      </c>
      <c r="AL48" s="14"/>
      <c r="AM48" s="13">
        <v>0</v>
      </c>
      <c r="AN48" s="13">
        <v>0</v>
      </c>
      <c r="AO48" s="13">
        <v>0</v>
      </c>
      <c r="AP48" s="13">
        <v>1.3600029E-2</v>
      </c>
      <c r="AQ48" s="14"/>
      <c r="AR48" s="13">
        <v>0</v>
      </c>
      <c r="AS48" s="13">
        <v>0</v>
      </c>
      <c r="AT48" s="13">
        <v>0</v>
      </c>
      <c r="AU48" s="13">
        <v>0</v>
      </c>
      <c r="AV48" s="14"/>
      <c r="AW48" s="13">
        <f t="shared" si="1"/>
        <v>3.1322225555555555E-2</v>
      </c>
      <c r="AX48" s="13">
        <f t="shared" si="2"/>
        <v>69.542377779333322</v>
      </c>
      <c r="AY48" s="13">
        <f t="shared" si="3"/>
        <v>0</v>
      </c>
      <c r="AZ48" s="13">
        <f t="shared" si="4"/>
        <v>1.5471444598888886</v>
      </c>
    </row>
    <row r="49" spans="1:52" x14ac:dyDescent="0.25">
      <c r="A49" s="7" t="s">
        <v>96</v>
      </c>
      <c r="B49" s="7" t="s">
        <v>97</v>
      </c>
      <c r="C49" s="9"/>
      <c r="D49" s="13">
        <v>231.63480004599998</v>
      </c>
      <c r="E49" s="13">
        <v>2.3285999979999996</v>
      </c>
      <c r="F49" s="13">
        <v>1595.345399993</v>
      </c>
      <c r="G49" s="13">
        <v>0</v>
      </c>
      <c r="H49" s="14"/>
      <c r="I49" s="13">
        <v>458.41629997199988</v>
      </c>
      <c r="J49" s="13">
        <v>0.85080000000000011</v>
      </c>
      <c r="K49" s="13">
        <v>1198.6499999500002</v>
      </c>
      <c r="L49" s="13">
        <v>0</v>
      </c>
      <c r="M49" s="14"/>
      <c r="N49" s="13">
        <v>1099.5721000859999</v>
      </c>
      <c r="O49" s="13">
        <v>0.85790000000000011</v>
      </c>
      <c r="P49" s="13">
        <v>1638.6068999490001</v>
      </c>
      <c r="Q49" s="13">
        <v>0</v>
      </c>
      <c r="R49" s="14"/>
      <c r="S49" s="13">
        <v>1211.873600029</v>
      </c>
      <c r="T49" s="13">
        <v>5.7053999960000006</v>
      </c>
      <c r="U49" s="13">
        <v>1760.6873999609995</v>
      </c>
      <c r="V49" s="13">
        <v>0</v>
      </c>
      <c r="W49" s="14"/>
      <c r="X49" s="13">
        <v>2118.5355000150003</v>
      </c>
      <c r="Y49" s="13">
        <v>5.133299955</v>
      </c>
      <c r="Z49" s="13">
        <v>2926.5423999989998</v>
      </c>
      <c r="AA49" s="13">
        <v>0</v>
      </c>
      <c r="AB49" s="14"/>
      <c r="AC49" s="13">
        <v>2306.2716999520003</v>
      </c>
      <c r="AD49" s="13">
        <v>2.7057000000000002</v>
      </c>
      <c r="AE49" s="13">
        <v>3805.3990999970001</v>
      </c>
      <c r="AF49" s="13">
        <v>0</v>
      </c>
      <c r="AG49" s="14"/>
      <c r="AH49" s="13">
        <v>1760.0010999630003</v>
      </c>
      <c r="AI49" s="13">
        <v>0.57960000000000012</v>
      </c>
      <c r="AJ49" s="13">
        <v>3527.0220000419999</v>
      </c>
      <c r="AK49" s="13">
        <v>0</v>
      </c>
      <c r="AL49" s="14"/>
      <c r="AM49" s="13">
        <v>1707.353400037</v>
      </c>
      <c r="AN49" s="13">
        <v>0.38839999999999997</v>
      </c>
      <c r="AO49" s="13">
        <v>3331.309299984001</v>
      </c>
      <c r="AP49" s="13">
        <v>0</v>
      </c>
      <c r="AQ49" s="14"/>
      <c r="AR49" s="13">
        <v>1055.0327999999997</v>
      </c>
      <c r="AS49" s="13">
        <v>0.72259999999999991</v>
      </c>
      <c r="AT49" s="13">
        <v>2503.2542000000044</v>
      </c>
      <c r="AU49" s="13">
        <v>0</v>
      </c>
      <c r="AV49" s="14"/>
      <c r="AW49" s="13">
        <f t="shared" si="1"/>
        <v>1327.6323666777778</v>
      </c>
      <c r="AX49" s="13">
        <f t="shared" si="2"/>
        <v>2.1413666610000002</v>
      </c>
      <c r="AY49" s="13">
        <f t="shared" si="3"/>
        <v>2476.3129666527784</v>
      </c>
      <c r="AZ49" s="13">
        <f t="shared" si="4"/>
        <v>0</v>
      </c>
    </row>
    <row r="50" spans="1:52" x14ac:dyDescent="0.25">
      <c r="A50" s="7" t="s">
        <v>98</v>
      </c>
      <c r="B50" s="7" t="s">
        <v>99</v>
      </c>
      <c r="C50" s="9"/>
      <c r="D50" s="13">
        <v>990.34740020299978</v>
      </c>
      <c r="E50" s="13">
        <v>79.701100059000041</v>
      </c>
      <c r="F50" s="13">
        <v>3804.763999961001</v>
      </c>
      <c r="G50" s="13">
        <v>0.89189996199999999</v>
      </c>
      <c r="H50" s="14"/>
      <c r="I50" s="13">
        <v>2387.2834001229994</v>
      </c>
      <c r="J50" s="13">
        <v>61.21050003700001</v>
      </c>
      <c r="K50" s="13">
        <v>2948.104300001</v>
      </c>
      <c r="L50" s="13">
        <v>0.92280004500000001</v>
      </c>
      <c r="M50" s="14"/>
      <c r="N50" s="13">
        <v>3057.177699959002</v>
      </c>
      <c r="O50" s="13">
        <v>29.387499956999999</v>
      </c>
      <c r="P50" s="13">
        <v>3635.2228999559989</v>
      </c>
      <c r="Q50" s="13">
        <v>0.45469999999999999</v>
      </c>
      <c r="R50" s="14"/>
      <c r="S50" s="13">
        <v>3482.0008998959993</v>
      </c>
      <c r="T50" s="13">
        <v>137.00309991499995</v>
      </c>
      <c r="U50" s="13">
        <v>3934.4806999969992</v>
      </c>
      <c r="V50" s="13">
        <v>5.537100002999999</v>
      </c>
      <c r="W50" s="14"/>
      <c r="X50" s="13">
        <v>3309.0532000410008</v>
      </c>
      <c r="Y50" s="13">
        <v>114.23090002799998</v>
      </c>
      <c r="Z50" s="13">
        <v>3834.316400055</v>
      </c>
      <c r="AA50" s="13">
        <v>2.3902000000000001</v>
      </c>
      <c r="AB50" s="14"/>
      <c r="AC50" s="13">
        <v>3217.806500055</v>
      </c>
      <c r="AD50" s="13">
        <v>216.40790003000004</v>
      </c>
      <c r="AE50" s="13">
        <v>2994.225499911</v>
      </c>
      <c r="AF50" s="13">
        <v>7.0026999829999985</v>
      </c>
      <c r="AG50" s="14"/>
      <c r="AH50" s="13">
        <v>3000.259199770001</v>
      </c>
      <c r="AI50" s="13">
        <v>115.02679999400002</v>
      </c>
      <c r="AJ50" s="13">
        <v>1910.1192999229995</v>
      </c>
      <c r="AK50" s="13">
        <v>7.6362999350000003</v>
      </c>
      <c r="AL50" s="14"/>
      <c r="AM50" s="13">
        <v>3164.4152003749996</v>
      </c>
      <c r="AN50" s="13">
        <v>134.38170002099997</v>
      </c>
      <c r="AO50" s="13">
        <v>1385.3344999629999</v>
      </c>
      <c r="AP50" s="13">
        <v>17.457099971000002</v>
      </c>
      <c r="AQ50" s="14"/>
      <c r="AR50" s="13">
        <v>2061.5873999999972</v>
      </c>
      <c r="AS50" s="13">
        <v>96.802099999999925</v>
      </c>
      <c r="AT50" s="13">
        <v>1166.3313000000001</v>
      </c>
      <c r="AU50" s="13">
        <v>23.918000000000006</v>
      </c>
      <c r="AV50" s="14"/>
      <c r="AW50" s="13">
        <f t="shared" si="1"/>
        <v>2741.1034333802218</v>
      </c>
      <c r="AX50" s="13">
        <f t="shared" si="2"/>
        <v>109.35017778233333</v>
      </c>
      <c r="AY50" s="13">
        <f t="shared" si="3"/>
        <v>2845.8776555296668</v>
      </c>
      <c r="AZ50" s="13">
        <f t="shared" si="4"/>
        <v>7.3567555443333346</v>
      </c>
    </row>
    <row r="51" spans="1:52" x14ac:dyDescent="0.25">
      <c r="A51" s="7" t="s">
        <v>100</v>
      </c>
      <c r="B51" s="7" t="s">
        <v>101</v>
      </c>
      <c r="C51" s="9"/>
      <c r="D51" s="13">
        <v>12122.190999752</v>
      </c>
      <c r="E51" s="13">
        <v>2016.5739999999998</v>
      </c>
      <c r="F51" s="13">
        <v>1489.3982999919999</v>
      </c>
      <c r="G51" s="13">
        <v>0</v>
      </c>
      <c r="H51" s="14"/>
      <c r="I51" s="13">
        <v>3959.4589003039991</v>
      </c>
      <c r="J51" s="13">
        <v>2325.0550000000003</v>
      </c>
      <c r="K51" s="13">
        <v>503.98540004400002</v>
      </c>
      <c r="L51" s="13">
        <v>0</v>
      </c>
      <c r="M51" s="14"/>
      <c r="N51" s="13">
        <v>5150.4988000479998</v>
      </c>
      <c r="O51" s="13">
        <v>1870.6850000000002</v>
      </c>
      <c r="P51" s="13">
        <v>1388.7677996740001</v>
      </c>
      <c r="Q51" s="13">
        <v>0.18230000000000002</v>
      </c>
      <c r="R51" s="14"/>
      <c r="S51" s="13">
        <v>2062.6566000859998</v>
      </c>
      <c r="T51" s="13">
        <v>1208.452</v>
      </c>
      <c r="U51" s="13">
        <v>733.17739997500007</v>
      </c>
      <c r="V51" s="13">
        <v>0</v>
      </c>
      <c r="W51" s="14"/>
      <c r="X51" s="13">
        <v>841.53440000800003</v>
      </c>
      <c r="Y51" s="13">
        <v>2.81E-2</v>
      </c>
      <c r="Z51" s="13">
        <v>970.65219996400003</v>
      </c>
      <c r="AA51" s="13">
        <v>0.308</v>
      </c>
      <c r="AB51" s="14"/>
      <c r="AC51" s="13">
        <v>553.16220007200002</v>
      </c>
      <c r="AD51" s="13">
        <v>1.4000010000000001E-3</v>
      </c>
      <c r="AE51" s="13">
        <v>317.40699999999998</v>
      </c>
      <c r="AF51" s="13">
        <v>0</v>
      </c>
      <c r="AG51" s="14"/>
      <c r="AH51" s="13">
        <v>2490.3419999349994</v>
      </c>
      <c r="AI51" s="13">
        <v>1080.142299997</v>
      </c>
      <c r="AJ51" s="13">
        <v>323.78130007999994</v>
      </c>
      <c r="AK51" s="13">
        <v>0</v>
      </c>
      <c r="AL51" s="14"/>
      <c r="AM51" s="13">
        <v>4039.6862000330007</v>
      </c>
      <c r="AN51" s="13">
        <v>1959.7734999349998</v>
      </c>
      <c r="AO51" s="13">
        <v>674.54659998599993</v>
      </c>
      <c r="AP51" s="13">
        <v>0</v>
      </c>
      <c r="AQ51" s="14"/>
      <c r="AR51" s="13">
        <v>1495.5074999999979</v>
      </c>
      <c r="AS51" s="13">
        <v>1231.4644999999998</v>
      </c>
      <c r="AT51" s="13">
        <v>391.04430000000008</v>
      </c>
      <c r="AU51" s="13">
        <v>4.0000000000000002E-4</v>
      </c>
      <c r="AV51" s="14"/>
      <c r="AW51" s="13">
        <f t="shared" si="1"/>
        <v>3635.0041778042223</v>
      </c>
      <c r="AX51" s="13">
        <f t="shared" si="2"/>
        <v>1299.130644437</v>
      </c>
      <c r="AY51" s="13">
        <f t="shared" si="3"/>
        <v>754.75114441277788</v>
      </c>
      <c r="AZ51" s="13">
        <f t="shared" si="4"/>
        <v>5.4522222222222222E-2</v>
      </c>
    </row>
    <row r="52" spans="1:52" x14ac:dyDescent="0.25">
      <c r="A52" s="7" t="s">
        <v>102</v>
      </c>
      <c r="B52" s="7" t="s">
        <v>103</v>
      </c>
      <c r="C52" s="9"/>
      <c r="D52" s="13">
        <v>939.42540005199999</v>
      </c>
      <c r="E52" s="13">
        <v>74.637</v>
      </c>
      <c r="F52" s="13">
        <v>11.189300024999996</v>
      </c>
      <c r="G52" s="13">
        <v>0</v>
      </c>
      <c r="H52" s="14"/>
      <c r="I52" s="13">
        <v>4401.1082996160003</v>
      </c>
      <c r="J52" s="13">
        <v>0</v>
      </c>
      <c r="K52" s="13">
        <v>171.98779998199998</v>
      </c>
      <c r="L52" s="13">
        <v>1.8E-3</v>
      </c>
      <c r="M52" s="14"/>
      <c r="N52" s="13">
        <v>4046.9568999329999</v>
      </c>
      <c r="O52" s="13">
        <v>0</v>
      </c>
      <c r="P52" s="13">
        <v>261.88</v>
      </c>
      <c r="Q52" s="13">
        <v>1.6999999999999999E-3</v>
      </c>
      <c r="R52" s="14"/>
      <c r="S52" s="13">
        <v>3580.8335001300006</v>
      </c>
      <c r="T52" s="13">
        <v>0</v>
      </c>
      <c r="U52" s="13">
        <v>1.5299999999999999E-2</v>
      </c>
      <c r="V52" s="13">
        <v>0</v>
      </c>
      <c r="W52" s="14"/>
      <c r="X52" s="13">
        <v>4696.6288994949991</v>
      </c>
      <c r="Y52" s="13">
        <v>0</v>
      </c>
      <c r="Z52" s="13">
        <v>1.3600035E-2</v>
      </c>
      <c r="AA52" s="13">
        <v>0</v>
      </c>
      <c r="AB52" s="14"/>
      <c r="AC52" s="13">
        <v>4541.7904007659972</v>
      </c>
      <c r="AD52" s="13">
        <v>1.5E-3</v>
      </c>
      <c r="AE52" s="13">
        <v>5.1324999950000008</v>
      </c>
      <c r="AF52" s="13">
        <v>0</v>
      </c>
      <c r="AG52" s="14"/>
      <c r="AH52" s="13">
        <v>3250.0228999310007</v>
      </c>
      <c r="AI52" s="13">
        <v>0</v>
      </c>
      <c r="AJ52" s="13">
        <v>14.665000003999999</v>
      </c>
      <c r="AK52" s="13">
        <v>0</v>
      </c>
      <c r="AL52" s="14"/>
      <c r="AM52" s="13">
        <v>3631.7065002149989</v>
      </c>
      <c r="AN52" s="13">
        <v>0</v>
      </c>
      <c r="AO52" s="13">
        <v>38.047299963</v>
      </c>
      <c r="AP52" s="13">
        <v>0</v>
      </c>
      <c r="AQ52" s="14"/>
      <c r="AR52" s="13">
        <v>4380.8743000000004</v>
      </c>
      <c r="AS52" s="13">
        <v>2.5999999999999999E-3</v>
      </c>
      <c r="AT52" s="13">
        <v>29.239899999999995</v>
      </c>
      <c r="AU52" s="13">
        <v>0</v>
      </c>
      <c r="AV52" s="14"/>
      <c r="AW52" s="13">
        <f t="shared" si="1"/>
        <v>3718.8163444597772</v>
      </c>
      <c r="AX52" s="13">
        <f t="shared" si="2"/>
        <v>8.2934555555555551</v>
      </c>
      <c r="AY52" s="13">
        <f t="shared" si="3"/>
        <v>59.130077778222216</v>
      </c>
      <c r="AZ52" s="13">
        <f t="shared" si="4"/>
        <v>3.8888888888888887E-4</v>
      </c>
    </row>
    <row r="53" spans="1:52" x14ac:dyDescent="0.25">
      <c r="A53" s="7" t="s">
        <v>104</v>
      </c>
      <c r="B53" s="7" t="s">
        <v>105</v>
      </c>
      <c r="C53" s="9"/>
      <c r="D53" s="13">
        <v>491.63590004200012</v>
      </c>
      <c r="E53" s="13">
        <v>7.6298999950000006</v>
      </c>
      <c r="F53" s="13">
        <v>957.44500006699991</v>
      </c>
      <c r="G53" s="13">
        <v>1.0639000000000001</v>
      </c>
      <c r="H53" s="14"/>
      <c r="I53" s="13">
        <v>453.91450004299986</v>
      </c>
      <c r="J53" s="13">
        <v>3.2724999989999999</v>
      </c>
      <c r="K53" s="13">
        <v>1317.8884000469998</v>
      </c>
      <c r="L53" s="13">
        <v>0</v>
      </c>
      <c r="M53" s="14"/>
      <c r="N53" s="13">
        <v>552.66769995399989</v>
      </c>
      <c r="O53" s="13">
        <v>4.4435000000000002</v>
      </c>
      <c r="P53" s="13">
        <v>1269.6334000329996</v>
      </c>
      <c r="Q53" s="13">
        <v>5.9999999999999995E-4</v>
      </c>
      <c r="R53" s="14"/>
      <c r="S53" s="13">
        <v>469.91289999799994</v>
      </c>
      <c r="T53" s="13">
        <v>5.5751999999999988</v>
      </c>
      <c r="U53" s="13">
        <v>1070.345299953</v>
      </c>
      <c r="V53" s="13">
        <v>7.4300000000000005E-2</v>
      </c>
      <c r="W53" s="14"/>
      <c r="X53" s="13">
        <v>455.30170002100004</v>
      </c>
      <c r="Y53" s="13">
        <v>2.359</v>
      </c>
      <c r="Z53" s="13">
        <v>1305.5324000170001</v>
      </c>
      <c r="AA53" s="13">
        <v>0</v>
      </c>
      <c r="AB53" s="14"/>
      <c r="AC53" s="13">
        <v>387.774599964</v>
      </c>
      <c r="AD53" s="13">
        <v>4.335</v>
      </c>
      <c r="AE53" s="13">
        <v>1479.0724999299998</v>
      </c>
      <c r="AF53" s="13">
        <v>0</v>
      </c>
      <c r="AG53" s="14"/>
      <c r="AH53" s="13">
        <v>301.64349994599991</v>
      </c>
      <c r="AI53" s="13">
        <v>2.8437000000000001</v>
      </c>
      <c r="AJ53" s="13">
        <v>1791.8803000419998</v>
      </c>
      <c r="AK53" s="13">
        <v>0</v>
      </c>
      <c r="AL53" s="14"/>
      <c r="AM53" s="13">
        <v>315.54330010500001</v>
      </c>
      <c r="AN53" s="13">
        <v>1.7826999999999997</v>
      </c>
      <c r="AO53" s="13">
        <v>1535.2821999139999</v>
      </c>
      <c r="AP53" s="13">
        <v>0</v>
      </c>
      <c r="AQ53" s="14"/>
      <c r="AR53" s="13">
        <v>218.65959999999967</v>
      </c>
      <c r="AS53" s="13">
        <v>4.020999999999999</v>
      </c>
      <c r="AT53" s="13">
        <v>1269.6999000000028</v>
      </c>
      <c r="AU53" s="13">
        <v>0</v>
      </c>
      <c r="AV53" s="14"/>
      <c r="AW53" s="13">
        <f t="shared" si="1"/>
        <v>405.22818889699994</v>
      </c>
      <c r="AX53" s="13">
        <f t="shared" si="2"/>
        <v>4.0291666659999992</v>
      </c>
      <c r="AY53" s="13">
        <f t="shared" si="3"/>
        <v>1332.9754888892226</v>
      </c>
      <c r="AZ53" s="13">
        <f t="shared" si="4"/>
        <v>0.12653333333333333</v>
      </c>
    </row>
    <row r="54" spans="1:52" x14ac:dyDescent="0.25">
      <c r="A54" s="7" t="s">
        <v>106</v>
      </c>
      <c r="B54" s="7" t="s">
        <v>107</v>
      </c>
      <c r="C54" s="9"/>
      <c r="D54" s="13">
        <v>1687.7438997490003</v>
      </c>
      <c r="E54" s="13">
        <v>7.0139000180000011</v>
      </c>
      <c r="F54" s="13">
        <v>687.77479997299997</v>
      </c>
      <c r="G54" s="13">
        <v>157.04740000099997</v>
      </c>
      <c r="H54" s="14"/>
      <c r="I54" s="13">
        <v>2781.5834000859986</v>
      </c>
      <c r="J54" s="13">
        <v>7.8547000740000001</v>
      </c>
      <c r="K54" s="13">
        <v>156.28039996099994</v>
      </c>
      <c r="L54" s="13">
        <v>121.33789999999999</v>
      </c>
      <c r="M54" s="14"/>
      <c r="N54" s="13">
        <v>2615.3308999399992</v>
      </c>
      <c r="O54" s="13">
        <v>2.2419000459999996</v>
      </c>
      <c r="P54" s="13">
        <v>193.38910000500005</v>
      </c>
      <c r="Q54" s="13">
        <v>123.71970008599999</v>
      </c>
      <c r="R54" s="14"/>
      <c r="S54" s="13">
        <v>2619.8468001329998</v>
      </c>
      <c r="T54" s="13">
        <v>8.0864000219999976</v>
      </c>
      <c r="U54" s="13">
        <v>171.79959996800002</v>
      </c>
      <c r="V54" s="13">
        <v>158.88440003300005</v>
      </c>
      <c r="W54" s="14"/>
      <c r="X54" s="13">
        <v>2494.912100002</v>
      </c>
      <c r="Y54" s="13">
        <v>8.1208999819999956</v>
      </c>
      <c r="Z54" s="13">
        <v>178.10960004000009</v>
      </c>
      <c r="AA54" s="13">
        <v>168.441900025</v>
      </c>
      <c r="AB54" s="14"/>
      <c r="AC54" s="13">
        <v>2311.7758999749999</v>
      </c>
      <c r="AD54" s="13">
        <v>4.8531000080000011</v>
      </c>
      <c r="AE54" s="13">
        <v>190.451199984</v>
      </c>
      <c r="AF54" s="13">
        <v>163.81910003499999</v>
      </c>
      <c r="AG54" s="14"/>
      <c r="AH54" s="13">
        <v>2141.090499941</v>
      </c>
      <c r="AI54" s="13">
        <v>10.301499924000002</v>
      </c>
      <c r="AJ54" s="13">
        <v>133.849700017</v>
      </c>
      <c r="AK54" s="13">
        <v>173.40429996400002</v>
      </c>
      <c r="AL54" s="14"/>
      <c r="AM54" s="13">
        <v>1966.8002000970002</v>
      </c>
      <c r="AN54" s="13">
        <v>3.7184000580000007</v>
      </c>
      <c r="AO54" s="13">
        <v>148.39629998600009</v>
      </c>
      <c r="AP54" s="13">
        <v>164.79549998699997</v>
      </c>
      <c r="AQ54" s="14"/>
      <c r="AR54" s="13">
        <v>1719.543200000001</v>
      </c>
      <c r="AS54" s="13">
        <v>6.1646000000000001</v>
      </c>
      <c r="AT54" s="13">
        <v>134.33609999999999</v>
      </c>
      <c r="AU54" s="13">
        <v>157.52700000000002</v>
      </c>
      <c r="AV54" s="14"/>
      <c r="AW54" s="13">
        <f t="shared" si="1"/>
        <v>2259.8474333247777</v>
      </c>
      <c r="AX54" s="13">
        <f t="shared" si="2"/>
        <v>6.483933347999999</v>
      </c>
      <c r="AY54" s="13">
        <f t="shared" si="3"/>
        <v>221.59853332599997</v>
      </c>
      <c r="AZ54" s="13">
        <f t="shared" si="4"/>
        <v>154.33080001455559</v>
      </c>
    </row>
    <row r="55" spans="1:52" x14ac:dyDescent="0.25">
      <c r="A55" s="7" t="s">
        <v>108</v>
      </c>
      <c r="B55" s="7" t="s">
        <v>109</v>
      </c>
      <c r="C55" s="9"/>
      <c r="D55" s="13">
        <v>20.175199999999997</v>
      </c>
      <c r="E55" s="13">
        <v>0.26619999999999999</v>
      </c>
      <c r="F55" s="13">
        <v>1370.1993</v>
      </c>
      <c r="G55" s="13">
        <v>0</v>
      </c>
      <c r="H55" s="14"/>
      <c r="I55" s="13">
        <v>32.248099992</v>
      </c>
      <c r="J55" s="13">
        <v>6.5600000000000006E-2</v>
      </c>
      <c r="K55" s="13">
        <v>1654.5245</v>
      </c>
      <c r="L55" s="13">
        <v>0</v>
      </c>
      <c r="M55" s="14"/>
      <c r="N55" s="13">
        <v>52.884399999000003</v>
      </c>
      <c r="O55" s="13">
        <v>9.5000000000000001E-2</v>
      </c>
      <c r="P55" s="13">
        <v>1420.740900002</v>
      </c>
      <c r="Q55" s="13">
        <v>0</v>
      </c>
      <c r="R55" s="14"/>
      <c r="S55" s="13">
        <v>57.778300001999995</v>
      </c>
      <c r="T55" s="13">
        <v>0.41520000000000001</v>
      </c>
      <c r="U55" s="13">
        <v>1116.2646999999999</v>
      </c>
      <c r="V55" s="13">
        <v>0</v>
      </c>
      <c r="W55" s="14"/>
      <c r="X55" s="13">
        <v>79.432600003000019</v>
      </c>
      <c r="Y55" s="13">
        <v>6.5799999999999997E-2</v>
      </c>
      <c r="Z55" s="13">
        <v>1195.9511</v>
      </c>
      <c r="AA55" s="13">
        <v>0</v>
      </c>
      <c r="AB55" s="14"/>
      <c r="AC55" s="13">
        <v>80.006799974999993</v>
      </c>
      <c r="AD55" s="13">
        <v>0.60839999999999994</v>
      </c>
      <c r="AE55" s="13">
        <v>1106.0566000220001</v>
      </c>
      <c r="AF55" s="13">
        <v>0</v>
      </c>
      <c r="AG55" s="14"/>
      <c r="AH55" s="13">
        <v>77.563999996999996</v>
      </c>
      <c r="AI55" s="13">
        <v>0.21179999999999999</v>
      </c>
      <c r="AJ55" s="13">
        <v>1456.064399996</v>
      </c>
      <c r="AK55" s="13">
        <v>0</v>
      </c>
      <c r="AL55" s="14"/>
      <c r="AM55" s="13">
        <v>86.310100000000006</v>
      </c>
      <c r="AN55" s="13">
        <v>7.9899999999999999E-2</v>
      </c>
      <c r="AO55" s="13">
        <v>1246.0009</v>
      </c>
      <c r="AP55" s="13">
        <v>0</v>
      </c>
      <c r="AQ55" s="14"/>
      <c r="AR55" s="13">
        <v>66.857900000000001</v>
      </c>
      <c r="AS55" s="13">
        <v>0.21639999999999998</v>
      </c>
      <c r="AT55" s="13">
        <v>1691.1542000000022</v>
      </c>
      <c r="AU55" s="13">
        <v>0</v>
      </c>
      <c r="AV55" s="14"/>
      <c r="AW55" s="13">
        <f t="shared" si="1"/>
        <v>61.473044440888884</v>
      </c>
      <c r="AX55" s="13">
        <f t="shared" si="2"/>
        <v>0.22492222222222225</v>
      </c>
      <c r="AY55" s="13">
        <f t="shared" si="3"/>
        <v>1361.8840666688891</v>
      </c>
      <c r="AZ55" s="13">
        <f t="shared" si="4"/>
        <v>0</v>
      </c>
    </row>
    <row r="56" spans="1:52" x14ac:dyDescent="0.25">
      <c r="A56" s="7" t="s">
        <v>110</v>
      </c>
      <c r="B56" s="7" t="s">
        <v>111</v>
      </c>
      <c r="C56" s="9"/>
      <c r="D56" s="13">
        <v>1.5374000740000002</v>
      </c>
      <c r="E56" s="13">
        <v>2.0619999739999999</v>
      </c>
      <c r="F56" s="13">
        <v>675.27080003600008</v>
      </c>
      <c r="G56" s="13">
        <v>0</v>
      </c>
      <c r="H56" s="14"/>
      <c r="I56" s="13">
        <v>0.53940000200000005</v>
      </c>
      <c r="J56" s="13">
        <v>0.98230000299999998</v>
      </c>
      <c r="K56" s="13">
        <v>526.01799990200004</v>
      </c>
      <c r="L56" s="13">
        <v>4.9998499999999999E-4</v>
      </c>
      <c r="M56" s="14"/>
      <c r="N56" s="13">
        <v>21.337399999999999</v>
      </c>
      <c r="O56" s="13">
        <v>5.754899934</v>
      </c>
      <c r="P56" s="13">
        <v>532.97150012099996</v>
      </c>
      <c r="Q56" s="13">
        <v>0</v>
      </c>
      <c r="R56" s="14"/>
      <c r="S56" s="13">
        <v>38.315899998999996</v>
      </c>
      <c r="T56" s="13">
        <v>2.473599997</v>
      </c>
      <c r="U56" s="13">
        <v>609.61589994500002</v>
      </c>
      <c r="V56" s="13">
        <v>0</v>
      </c>
      <c r="W56" s="14"/>
      <c r="X56" s="13">
        <v>56.898300018999997</v>
      </c>
      <c r="Y56" s="13">
        <v>1.5936999960000002</v>
      </c>
      <c r="Z56" s="13">
        <v>750.34539999399999</v>
      </c>
      <c r="AA56" s="13">
        <v>0</v>
      </c>
      <c r="AB56" s="14"/>
      <c r="AC56" s="13">
        <v>37.508000007</v>
      </c>
      <c r="AD56" s="13">
        <v>0.43299999999999994</v>
      </c>
      <c r="AE56" s="13">
        <v>722.83899999599998</v>
      </c>
      <c r="AF56" s="13">
        <v>0</v>
      </c>
      <c r="AG56" s="14"/>
      <c r="AH56" s="13">
        <v>30.368599999000001</v>
      </c>
      <c r="AI56" s="13">
        <v>2.1314000000000002</v>
      </c>
      <c r="AJ56" s="13">
        <v>906.33069999200006</v>
      </c>
      <c r="AK56" s="13">
        <v>0</v>
      </c>
      <c r="AL56" s="14"/>
      <c r="AM56" s="13">
        <v>3.5604000060000005</v>
      </c>
      <c r="AN56" s="13">
        <v>1.8127999940000001</v>
      </c>
      <c r="AO56" s="13">
        <v>1068.7928000219999</v>
      </c>
      <c r="AP56" s="13">
        <v>0</v>
      </c>
      <c r="AQ56" s="14"/>
      <c r="AR56" s="13">
        <v>2.7947000000000006</v>
      </c>
      <c r="AS56" s="13">
        <v>1.7198000000000002</v>
      </c>
      <c r="AT56" s="13">
        <v>950.50399999999991</v>
      </c>
      <c r="AU56" s="13">
        <v>0</v>
      </c>
      <c r="AV56" s="14"/>
      <c r="AW56" s="13">
        <f t="shared" si="1"/>
        <v>21.428900011777777</v>
      </c>
      <c r="AX56" s="13">
        <f t="shared" si="2"/>
        <v>2.1070555442222219</v>
      </c>
      <c r="AY56" s="13">
        <f t="shared" si="3"/>
        <v>749.18756666755553</v>
      </c>
      <c r="AZ56" s="13">
        <f t="shared" si="4"/>
        <v>5.5553888888888888E-5</v>
      </c>
    </row>
    <row r="57" spans="1:52" x14ac:dyDescent="0.25">
      <c r="A57" s="7" t="s">
        <v>112</v>
      </c>
      <c r="B57" s="7" t="s">
        <v>113</v>
      </c>
      <c r="C57" s="9"/>
      <c r="D57" s="13">
        <v>87.446100023000014</v>
      </c>
      <c r="E57" s="13">
        <v>1.5437999999999998</v>
      </c>
      <c r="F57" s="13">
        <v>1908.820700003</v>
      </c>
      <c r="G57" s="13">
        <v>1.3580999999999999</v>
      </c>
      <c r="H57" s="14"/>
      <c r="I57" s="13">
        <v>190.81270000199996</v>
      </c>
      <c r="J57" s="13">
        <v>0.99720000000000009</v>
      </c>
      <c r="K57" s="13">
        <v>1885.8156000410006</v>
      </c>
      <c r="L57" s="13">
        <v>0</v>
      </c>
      <c r="M57" s="14"/>
      <c r="N57" s="13">
        <v>227.25829999299998</v>
      </c>
      <c r="O57" s="13">
        <v>0.75359999999999994</v>
      </c>
      <c r="P57" s="13">
        <v>1786.9958000029997</v>
      </c>
      <c r="Q57" s="13">
        <v>0</v>
      </c>
      <c r="R57" s="14"/>
      <c r="S57" s="13">
        <v>206.54249999700005</v>
      </c>
      <c r="T57" s="13">
        <v>0.77769999999999984</v>
      </c>
      <c r="U57" s="13">
        <v>1801.3337000369997</v>
      </c>
      <c r="V57" s="13">
        <v>5.1000000000000004E-3</v>
      </c>
      <c r="W57" s="14"/>
      <c r="X57" s="13">
        <v>381.03719994800008</v>
      </c>
      <c r="Y57" s="13">
        <v>0.378</v>
      </c>
      <c r="Z57" s="13">
        <v>2044.1070999810004</v>
      </c>
      <c r="AA57" s="13">
        <v>0</v>
      </c>
      <c r="AB57" s="14"/>
      <c r="AC57" s="13">
        <v>397.40560000900001</v>
      </c>
      <c r="AD57" s="13">
        <v>1.972</v>
      </c>
      <c r="AE57" s="13">
        <v>2335.6906999879998</v>
      </c>
      <c r="AF57" s="13">
        <v>0</v>
      </c>
      <c r="AG57" s="14"/>
      <c r="AH57" s="13">
        <v>428.78509999999989</v>
      </c>
      <c r="AI57" s="13">
        <v>2.0489000000000002</v>
      </c>
      <c r="AJ57" s="13">
        <v>2704.8764999999999</v>
      </c>
      <c r="AK57" s="13">
        <v>0</v>
      </c>
      <c r="AL57" s="14"/>
      <c r="AM57" s="13">
        <v>527.01809999699992</v>
      </c>
      <c r="AN57" s="13">
        <v>0.65559999999999996</v>
      </c>
      <c r="AO57" s="13">
        <v>2603.4470000079996</v>
      </c>
      <c r="AP57" s="13">
        <v>0</v>
      </c>
      <c r="AQ57" s="14"/>
      <c r="AR57" s="13">
        <v>385.69279999999952</v>
      </c>
      <c r="AS57" s="13">
        <v>1.1281999999999996</v>
      </c>
      <c r="AT57" s="13">
        <v>2455.6303000000053</v>
      </c>
      <c r="AU57" s="13">
        <v>0</v>
      </c>
      <c r="AV57" s="14"/>
      <c r="AW57" s="13">
        <f t="shared" si="1"/>
        <v>314.66648888544438</v>
      </c>
      <c r="AX57" s="13">
        <f t="shared" si="2"/>
        <v>1.1394444444444443</v>
      </c>
      <c r="AY57" s="13">
        <f t="shared" si="3"/>
        <v>2169.6352666734447</v>
      </c>
      <c r="AZ57" s="13">
        <f t="shared" si="4"/>
        <v>0.15146666666666667</v>
      </c>
    </row>
    <row r="58" spans="1:52" x14ac:dyDescent="0.25">
      <c r="A58" s="7" t="s">
        <v>114</v>
      </c>
      <c r="B58" s="7" t="s">
        <v>115</v>
      </c>
      <c r="C58" s="9"/>
      <c r="D58" s="13">
        <v>14.7713</v>
      </c>
      <c r="E58" s="13">
        <v>0</v>
      </c>
      <c r="F58" s="13">
        <v>74.29740000000001</v>
      </c>
      <c r="G58" s="13">
        <v>0</v>
      </c>
      <c r="H58" s="14"/>
      <c r="I58" s="13">
        <v>74.530499999999989</v>
      </c>
      <c r="J58" s="13">
        <v>0</v>
      </c>
      <c r="K58" s="13">
        <v>51.136300000000006</v>
      </c>
      <c r="L58" s="13">
        <v>0</v>
      </c>
      <c r="M58" s="14"/>
      <c r="N58" s="13">
        <v>63.112200000000001</v>
      </c>
      <c r="O58" s="13">
        <v>0</v>
      </c>
      <c r="P58" s="13">
        <v>40.360300000000002</v>
      </c>
      <c r="Q58" s="13">
        <v>0</v>
      </c>
      <c r="R58" s="14"/>
      <c r="S58" s="13">
        <v>75.598399999999998</v>
      </c>
      <c r="T58" s="13">
        <v>0</v>
      </c>
      <c r="U58" s="13">
        <v>43.8658</v>
      </c>
      <c r="V58" s="13">
        <v>0</v>
      </c>
      <c r="W58" s="14"/>
      <c r="X58" s="13">
        <v>59.359900000000003</v>
      </c>
      <c r="Y58" s="13">
        <v>0</v>
      </c>
      <c r="Z58" s="13">
        <v>69.98599999999999</v>
      </c>
      <c r="AA58" s="13">
        <v>0</v>
      </c>
      <c r="AB58" s="14"/>
      <c r="AC58" s="13">
        <v>49.956699999999998</v>
      </c>
      <c r="AD58" s="13">
        <v>0</v>
      </c>
      <c r="AE58" s="13">
        <v>70.149799999999999</v>
      </c>
      <c r="AF58" s="13">
        <v>0</v>
      </c>
      <c r="AG58" s="14"/>
      <c r="AH58" s="13">
        <v>68.946600000000004</v>
      </c>
      <c r="AI58" s="13">
        <v>0</v>
      </c>
      <c r="AJ58" s="13">
        <v>84.727700000000013</v>
      </c>
      <c r="AK58" s="13">
        <v>0</v>
      </c>
      <c r="AL58" s="14"/>
      <c r="AM58" s="13">
        <v>50.642500000000005</v>
      </c>
      <c r="AN58" s="13">
        <v>0</v>
      </c>
      <c r="AO58" s="13">
        <v>49.362899999999996</v>
      </c>
      <c r="AP58" s="13">
        <v>0</v>
      </c>
      <c r="AQ58" s="14"/>
      <c r="AR58" s="13">
        <v>17.599699999999995</v>
      </c>
      <c r="AS58" s="13">
        <v>0</v>
      </c>
      <c r="AT58" s="13">
        <v>33.443899999999999</v>
      </c>
      <c r="AU58" s="13">
        <v>0</v>
      </c>
      <c r="AV58" s="14"/>
      <c r="AW58" s="13">
        <f t="shared" si="1"/>
        <v>52.724199999999996</v>
      </c>
      <c r="AX58" s="13">
        <f t="shared" si="2"/>
        <v>0</v>
      </c>
      <c r="AY58" s="13">
        <f t="shared" si="3"/>
        <v>57.481122222222226</v>
      </c>
      <c r="AZ58" s="13">
        <f t="shared" si="4"/>
        <v>0</v>
      </c>
    </row>
    <row r="59" spans="1:52" x14ac:dyDescent="0.25">
      <c r="A59" s="7" t="s">
        <v>116</v>
      </c>
      <c r="B59" s="7" t="s">
        <v>117</v>
      </c>
      <c r="C59" s="9"/>
      <c r="D59" s="13">
        <v>0</v>
      </c>
      <c r="E59" s="13">
        <v>0</v>
      </c>
      <c r="F59" s="13">
        <v>0</v>
      </c>
      <c r="G59" s="13">
        <v>0</v>
      </c>
      <c r="H59" s="14"/>
      <c r="I59" s="13">
        <v>0</v>
      </c>
      <c r="J59" s="13">
        <v>0</v>
      </c>
      <c r="K59" s="13">
        <v>0.15050000500000002</v>
      </c>
      <c r="L59" s="13">
        <v>0</v>
      </c>
      <c r="M59" s="14"/>
      <c r="N59" s="13">
        <v>0</v>
      </c>
      <c r="O59" s="13">
        <v>0</v>
      </c>
      <c r="P59" s="13">
        <v>1.2789999999999999</v>
      </c>
      <c r="Q59" s="13">
        <v>0</v>
      </c>
      <c r="R59" s="14"/>
      <c r="S59" s="13">
        <v>0</v>
      </c>
      <c r="T59" s="13">
        <v>0</v>
      </c>
      <c r="U59" s="13">
        <v>0</v>
      </c>
      <c r="V59" s="13">
        <v>0</v>
      </c>
      <c r="W59" s="14"/>
      <c r="X59" s="13">
        <v>5.1999999999999998E-2</v>
      </c>
      <c r="Y59" s="13">
        <v>0</v>
      </c>
      <c r="Z59" s="13">
        <v>0</v>
      </c>
      <c r="AA59" s="13">
        <v>0</v>
      </c>
      <c r="AB59" s="14"/>
      <c r="AC59" s="13">
        <v>0</v>
      </c>
      <c r="AD59" s="13">
        <v>0</v>
      </c>
      <c r="AE59" s="13">
        <v>6.3481000000000005</v>
      </c>
      <c r="AF59" s="13">
        <v>0</v>
      </c>
      <c r="AG59" s="14"/>
      <c r="AH59" s="13">
        <v>0</v>
      </c>
      <c r="AI59" s="13">
        <v>0</v>
      </c>
      <c r="AJ59" s="13">
        <v>0</v>
      </c>
      <c r="AK59" s="13">
        <v>0</v>
      </c>
      <c r="AL59" s="14"/>
      <c r="AM59" s="13">
        <v>0</v>
      </c>
      <c r="AN59" s="13">
        <v>0</v>
      </c>
      <c r="AO59" s="13">
        <v>0</v>
      </c>
      <c r="AP59" s="13">
        <v>0</v>
      </c>
      <c r="AQ59" s="14"/>
      <c r="AR59" s="13">
        <v>0</v>
      </c>
      <c r="AS59" s="13">
        <v>0</v>
      </c>
      <c r="AT59" s="13">
        <v>0.60449999999999993</v>
      </c>
      <c r="AU59" s="13">
        <v>0</v>
      </c>
      <c r="AV59" s="14"/>
      <c r="AW59" s="13">
        <f t="shared" si="1"/>
        <v>5.7777777777777775E-3</v>
      </c>
      <c r="AX59" s="13">
        <f t="shared" si="2"/>
        <v>0</v>
      </c>
      <c r="AY59" s="13">
        <f t="shared" si="3"/>
        <v>0.93134444500000002</v>
      </c>
      <c r="AZ59" s="13">
        <f t="shared" si="4"/>
        <v>0</v>
      </c>
    </row>
    <row r="60" spans="1:52" x14ac:dyDescent="0.25">
      <c r="A60" s="7" t="s">
        <v>118</v>
      </c>
      <c r="B60" s="7" t="s">
        <v>119</v>
      </c>
      <c r="C60" s="9"/>
      <c r="D60" s="13">
        <v>6.245099999999999</v>
      </c>
      <c r="E60" s="13">
        <v>0</v>
      </c>
      <c r="F60" s="13">
        <v>0.45369999999999999</v>
      </c>
      <c r="G60" s="13">
        <v>0</v>
      </c>
      <c r="H60" s="14"/>
      <c r="I60" s="13">
        <v>0.47389999999999999</v>
      </c>
      <c r="J60" s="13">
        <v>0</v>
      </c>
      <c r="K60" s="13">
        <v>0.1641</v>
      </c>
      <c r="L60" s="13">
        <v>0</v>
      </c>
      <c r="M60" s="14"/>
      <c r="N60" s="13">
        <v>0.3906</v>
      </c>
      <c r="O60" s="13">
        <v>0</v>
      </c>
      <c r="P60" s="13">
        <v>0.1026</v>
      </c>
      <c r="Q60" s="13">
        <v>0</v>
      </c>
      <c r="R60" s="14"/>
      <c r="S60" s="13">
        <v>9.64E-2</v>
      </c>
      <c r="T60" s="13">
        <v>0</v>
      </c>
      <c r="U60" s="13">
        <v>2.5232999999999999</v>
      </c>
      <c r="V60" s="13">
        <v>0</v>
      </c>
      <c r="W60" s="14"/>
      <c r="X60" s="13">
        <v>0.10199999999999999</v>
      </c>
      <c r="Y60" s="13">
        <v>0</v>
      </c>
      <c r="Z60" s="13">
        <v>3.1918000000000002</v>
      </c>
      <c r="AA60" s="13">
        <v>0</v>
      </c>
      <c r="AB60" s="14"/>
      <c r="AC60" s="13">
        <v>0.1004</v>
      </c>
      <c r="AD60" s="13">
        <v>0</v>
      </c>
      <c r="AE60" s="13">
        <v>0.1094</v>
      </c>
      <c r="AF60" s="13">
        <v>0</v>
      </c>
      <c r="AG60" s="14"/>
      <c r="AH60" s="13">
        <v>0</v>
      </c>
      <c r="AI60" s="13">
        <v>0</v>
      </c>
      <c r="AJ60" s="13">
        <v>8.4400000000000003E-2</v>
      </c>
      <c r="AK60" s="13">
        <v>0</v>
      </c>
      <c r="AL60" s="14"/>
      <c r="AM60" s="13">
        <v>0</v>
      </c>
      <c r="AN60" s="13">
        <v>0</v>
      </c>
      <c r="AO60" s="13">
        <v>0</v>
      </c>
      <c r="AP60" s="13">
        <v>0</v>
      </c>
      <c r="AQ60" s="14"/>
      <c r="AR60" s="13">
        <v>0</v>
      </c>
      <c r="AS60" s="13">
        <v>0</v>
      </c>
      <c r="AT60" s="13">
        <v>1.4220000000000002</v>
      </c>
      <c r="AU60" s="13">
        <v>0</v>
      </c>
      <c r="AV60" s="14"/>
      <c r="AW60" s="13">
        <f t="shared" si="1"/>
        <v>0.82315555555555553</v>
      </c>
      <c r="AX60" s="13">
        <f t="shared" si="2"/>
        <v>0</v>
      </c>
      <c r="AY60" s="13">
        <f t="shared" si="3"/>
        <v>0.89458888888888888</v>
      </c>
      <c r="AZ60" s="13">
        <f t="shared" si="4"/>
        <v>0</v>
      </c>
    </row>
    <row r="61" spans="1:52" x14ac:dyDescent="0.25">
      <c r="A61" s="7" t="s">
        <v>120</v>
      </c>
      <c r="B61" s="7" t="s">
        <v>121</v>
      </c>
      <c r="C61" s="9"/>
      <c r="D61" s="13">
        <v>384.93239986800023</v>
      </c>
      <c r="E61" s="13">
        <v>28.357500072999986</v>
      </c>
      <c r="F61" s="13">
        <v>2163.6858001280002</v>
      </c>
      <c r="G61" s="13">
        <v>2.3854000039999996</v>
      </c>
      <c r="H61" s="14"/>
      <c r="I61" s="13">
        <v>761.82239988899948</v>
      </c>
      <c r="J61" s="13">
        <v>24.679500076</v>
      </c>
      <c r="K61" s="13">
        <v>1597.9111999429997</v>
      </c>
      <c r="L61" s="13">
        <v>3.3384000330000001</v>
      </c>
      <c r="M61" s="14"/>
      <c r="N61" s="13">
        <v>992.8901001650006</v>
      </c>
      <c r="O61" s="13">
        <v>18.925399992000003</v>
      </c>
      <c r="P61" s="13">
        <v>1701.1322000690004</v>
      </c>
      <c r="Q61" s="13">
        <v>3.0100000000000002</v>
      </c>
      <c r="R61" s="14"/>
      <c r="S61" s="13">
        <v>660.46199992199968</v>
      </c>
      <c r="T61" s="13">
        <v>14.466000028000002</v>
      </c>
      <c r="U61" s="13">
        <v>1706.9820998949997</v>
      </c>
      <c r="V61" s="13">
        <v>7.1004000019999989</v>
      </c>
      <c r="W61" s="14"/>
      <c r="X61" s="13">
        <v>604.67110007099984</v>
      </c>
      <c r="Y61" s="13">
        <v>20.583499985</v>
      </c>
      <c r="Z61" s="13">
        <v>2129.7166999709993</v>
      </c>
      <c r="AA61" s="13">
        <v>10.964399999999998</v>
      </c>
      <c r="AB61" s="14"/>
      <c r="AC61" s="13">
        <v>544.82579994499997</v>
      </c>
      <c r="AD61" s="13">
        <v>19.616799993000001</v>
      </c>
      <c r="AE61" s="13">
        <v>2194.0339000490003</v>
      </c>
      <c r="AF61" s="13">
        <v>10.086499978999999</v>
      </c>
      <c r="AG61" s="14"/>
      <c r="AH61" s="13">
        <v>429.78850000699993</v>
      </c>
      <c r="AI61" s="13">
        <v>11.922999957999997</v>
      </c>
      <c r="AJ61" s="13">
        <v>1970.0806000400003</v>
      </c>
      <c r="AK61" s="13">
        <v>6.0976999920000017</v>
      </c>
      <c r="AL61" s="14"/>
      <c r="AM61" s="13">
        <v>433.16280012299995</v>
      </c>
      <c r="AN61" s="13">
        <v>9.6188999750000015</v>
      </c>
      <c r="AO61" s="13">
        <v>2167.995500001</v>
      </c>
      <c r="AP61" s="13">
        <v>3.3568999999999996</v>
      </c>
      <c r="AQ61" s="14"/>
      <c r="AR61" s="13">
        <v>293.76659999999947</v>
      </c>
      <c r="AS61" s="13">
        <v>4.839500000000001</v>
      </c>
      <c r="AT61" s="13">
        <v>1668.4335000000024</v>
      </c>
      <c r="AU61" s="13">
        <v>4.3745999999999992</v>
      </c>
      <c r="AV61" s="14"/>
      <c r="AW61" s="13">
        <f t="shared" si="1"/>
        <v>567.36907777666659</v>
      </c>
      <c r="AX61" s="13">
        <f t="shared" si="2"/>
        <v>17.001122231111108</v>
      </c>
      <c r="AY61" s="13">
        <f t="shared" si="3"/>
        <v>1922.2190555662226</v>
      </c>
      <c r="AZ61" s="13">
        <f t="shared" si="4"/>
        <v>5.6349222233333336</v>
      </c>
    </row>
    <row r="62" spans="1:52" x14ac:dyDescent="0.25">
      <c r="A62" s="7" t="s">
        <v>122</v>
      </c>
      <c r="B62" s="7" t="s">
        <v>123</v>
      </c>
      <c r="C62" s="9"/>
      <c r="D62" s="13">
        <v>19198.952200011005</v>
      </c>
      <c r="E62" s="13">
        <v>14941.314199990005</v>
      </c>
      <c r="F62" s="13">
        <v>134345.22380557496</v>
      </c>
      <c r="G62" s="13">
        <v>2.6582000030000001</v>
      </c>
      <c r="H62" s="14"/>
      <c r="I62" s="13">
        <v>16556.664701098001</v>
      </c>
      <c r="J62" s="13">
        <v>13259.007899578999</v>
      </c>
      <c r="K62" s="13">
        <v>133993.550896058</v>
      </c>
      <c r="L62" s="13">
        <v>0.273599967</v>
      </c>
      <c r="M62" s="14"/>
      <c r="N62" s="13">
        <v>26579.430299962998</v>
      </c>
      <c r="O62" s="13">
        <v>21929.059700223002</v>
      </c>
      <c r="P62" s="13">
        <v>239469.72359686703</v>
      </c>
      <c r="Q62" s="13">
        <v>0.37269999999999998</v>
      </c>
      <c r="R62" s="14"/>
      <c r="S62" s="13">
        <v>32276.271099094007</v>
      </c>
      <c r="T62" s="13">
        <v>15827.907899739999</v>
      </c>
      <c r="U62" s="13">
        <v>199886.80880029901</v>
      </c>
      <c r="V62" s="13">
        <v>1.7004999639999998</v>
      </c>
      <c r="W62" s="14"/>
      <c r="X62" s="13">
        <v>23724.629100091999</v>
      </c>
      <c r="Y62" s="13">
        <v>5424.9587999999994</v>
      </c>
      <c r="Z62" s="13">
        <v>188486.87769890903</v>
      </c>
      <c r="AA62" s="13">
        <v>1.0206000070000003</v>
      </c>
      <c r="AB62" s="14"/>
      <c r="AC62" s="13">
        <v>27902.422999515999</v>
      </c>
      <c r="AD62" s="13">
        <v>19093.915400206999</v>
      </c>
      <c r="AE62" s="13">
        <v>179955.64659506798</v>
      </c>
      <c r="AF62" s="13">
        <v>0.58909995600000009</v>
      </c>
      <c r="AG62" s="14"/>
      <c r="AH62" s="13">
        <v>22232.018499484995</v>
      </c>
      <c r="AI62" s="13">
        <v>15899.507199790001</v>
      </c>
      <c r="AJ62" s="13">
        <v>152764.67689813499</v>
      </c>
      <c r="AK62" s="13">
        <v>0.32520004000000002</v>
      </c>
      <c r="AL62" s="14"/>
      <c r="AM62" s="13">
        <v>17938.174699978001</v>
      </c>
      <c r="AN62" s="13">
        <v>13237.28100006</v>
      </c>
      <c r="AO62" s="13">
        <v>120971.02329840901</v>
      </c>
      <c r="AP62" s="13">
        <v>0.26730000600000003</v>
      </c>
      <c r="AQ62" s="14"/>
      <c r="AR62" s="13">
        <v>22710.940699999992</v>
      </c>
      <c r="AS62" s="13">
        <v>17713.6034</v>
      </c>
      <c r="AT62" s="13">
        <v>163880.80409999998</v>
      </c>
      <c r="AU62" s="13">
        <v>0.53239999999999998</v>
      </c>
      <c r="AV62" s="14"/>
      <c r="AW62" s="13">
        <f t="shared" ref="AW62:AW117" si="5">IFERROR(AVERAGE(D62,I62,N62,S62,X62,AC62,AH62,AM62,AR62),"")</f>
        <v>23235.500477693</v>
      </c>
      <c r="AX62" s="13">
        <f t="shared" ref="AX62:AX117" si="6">IFERROR(AVERAGE(E62,J62,O62,T62,Y62,AD62,AI62,AN62,AS62),"")</f>
        <v>15258.506166620999</v>
      </c>
      <c r="AY62" s="13">
        <f t="shared" ref="AY62:AY117" si="7">IFERROR(AVERAGE(F62,K62,P62,U62,Z62,AE62,AJ62,AO62,AT62),"")</f>
        <v>168194.92618770225</v>
      </c>
      <c r="AZ62" s="13">
        <f t="shared" ref="AZ62:AZ117" si="8">IFERROR(AVERAGE(G62,L62,Q62,V62,AA62,AF62,AK62,AP62,AU62),"")</f>
        <v>0.85995554922222228</v>
      </c>
    </row>
    <row r="63" spans="1:52" x14ac:dyDescent="0.25">
      <c r="A63" s="7" t="s">
        <v>124</v>
      </c>
      <c r="B63" s="7" t="s">
        <v>125</v>
      </c>
      <c r="C63" s="9"/>
      <c r="D63" s="13">
        <v>44.164100013999999</v>
      </c>
      <c r="E63" s="13">
        <v>3.9899999999999998E-2</v>
      </c>
      <c r="F63" s="13">
        <v>327.06800002099999</v>
      </c>
      <c r="G63" s="13">
        <v>0</v>
      </c>
      <c r="H63" s="14"/>
      <c r="I63" s="13">
        <v>111.07330005100002</v>
      </c>
      <c r="J63" s="13">
        <v>0</v>
      </c>
      <c r="K63" s="13">
        <v>436.23029998999999</v>
      </c>
      <c r="L63" s="13">
        <v>0</v>
      </c>
      <c r="M63" s="14"/>
      <c r="N63" s="13">
        <v>133.98119999999997</v>
      </c>
      <c r="O63" s="13">
        <v>0</v>
      </c>
      <c r="P63" s="13">
        <v>229.75030002099996</v>
      </c>
      <c r="Q63" s="13">
        <v>0</v>
      </c>
      <c r="R63" s="14"/>
      <c r="S63" s="13">
        <v>215.57099998600006</v>
      </c>
      <c r="T63" s="13">
        <v>1E-3</v>
      </c>
      <c r="U63" s="13">
        <v>411.72269994499999</v>
      </c>
      <c r="V63" s="13">
        <v>0</v>
      </c>
      <c r="W63" s="14"/>
      <c r="X63" s="13">
        <v>159.01420004000002</v>
      </c>
      <c r="Y63" s="13">
        <v>0</v>
      </c>
      <c r="Z63" s="13">
        <v>178.88039996300003</v>
      </c>
      <c r="AA63" s="13">
        <v>0</v>
      </c>
      <c r="AB63" s="14"/>
      <c r="AC63" s="13">
        <v>192.61150002800002</v>
      </c>
      <c r="AD63" s="13">
        <v>0</v>
      </c>
      <c r="AE63" s="13">
        <v>166.35609996400004</v>
      </c>
      <c r="AF63" s="13">
        <v>0</v>
      </c>
      <c r="AG63" s="14"/>
      <c r="AH63" s="13">
        <v>73.420299982999992</v>
      </c>
      <c r="AI63" s="13">
        <v>0</v>
      </c>
      <c r="AJ63" s="13">
        <v>81.829199996</v>
      </c>
      <c r="AK63" s="13">
        <v>0</v>
      </c>
      <c r="AL63" s="14"/>
      <c r="AM63" s="13">
        <v>107.25269997700002</v>
      </c>
      <c r="AN63" s="13">
        <v>0.13549999999999998</v>
      </c>
      <c r="AO63" s="13">
        <v>116.83549995899999</v>
      </c>
      <c r="AP63" s="13">
        <v>0</v>
      </c>
      <c r="AQ63" s="14"/>
      <c r="AR63" s="13">
        <v>514.87360000000012</v>
      </c>
      <c r="AS63" s="13">
        <v>1.4009999999999998</v>
      </c>
      <c r="AT63" s="13">
        <v>993.98949999999968</v>
      </c>
      <c r="AU63" s="13">
        <v>0</v>
      </c>
      <c r="AV63" s="14"/>
      <c r="AW63" s="13">
        <f t="shared" si="5"/>
        <v>172.44021111988889</v>
      </c>
      <c r="AX63" s="13">
        <f t="shared" si="6"/>
        <v>0.17526666666666663</v>
      </c>
      <c r="AY63" s="13">
        <f t="shared" si="7"/>
        <v>326.9624444287777</v>
      </c>
      <c r="AZ63" s="13">
        <f t="shared" si="8"/>
        <v>0</v>
      </c>
    </row>
    <row r="64" spans="1:52" x14ac:dyDescent="0.25">
      <c r="A64" s="7" t="s">
        <v>126</v>
      </c>
      <c r="B64" s="7" t="s">
        <v>127</v>
      </c>
      <c r="C64" s="9"/>
      <c r="D64" s="13">
        <v>8205.3493999970033</v>
      </c>
      <c r="E64" s="13">
        <v>8512.3062999900048</v>
      </c>
      <c r="F64" s="13">
        <v>77062.730005553967</v>
      </c>
      <c r="G64" s="13">
        <v>2.6582000030000001</v>
      </c>
      <c r="H64" s="14"/>
      <c r="I64" s="13">
        <v>9412.0180010470031</v>
      </c>
      <c r="J64" s="13">
        <v>9344.5308995790001</v>
      </c>
      <c r="K64" s="13">
        <v>74209.631996067998</v>
      </c>
      <c r="L64" s="13">
        <v>0.273599967</v>
      </c>
      <c r="M64" s="14"/>
      <c r="N64" s="13">
        <v>17183.019899962997</v>
      </c>
      <c r="O64" s="13">
        <v>8965.0837002230019</v>
      </c>
      <c r="P64" s="13">
        <v>111052.05289684601</v>
      </c>
      <c r="Q64" s="13">
        <v>0.37269999999999998</v>
      </c>
      <c r="R64" s="14"/>
      <c r="S64" s="13">
        <v>20721.222599108005</v>
      </c>
      <c r="T64" s="13">
        <v>6621.6139997399996</v>
      </c>
      <c r="U64" s="13">
        <v>85636.225700354</v>
      </c>
      <c r="V64" s="13">
        <v>1.7004999639999998</v>
      </c>
      <c r="W64" s="14"/>
      <c r="X64" s="13">
        <v>14697.376800052001</v>
      </c>
      <c r="Y64" s="13">
        <v>2302.6917999999996</v>
      </c>
      <c r="Z64" s="13">
        <v>96317.244298946011</v>
      </c>
      <c r="AA64" s="13">
        <v>1.0206000070000003</v>
      </c>
      <c r="AB64" s="14"/>
      <c r="AC64" s="13">
        <v>16655.911299488002</v>
      </c>
      <c r="AD64" s="13">
        <v>2572.4258002070001</v>
      </c>
      <c r="AE64" s="13">
        <v>98965.731095103998</v>
      </c>
      <c r="AF64" s="13">
        <v>0.58909995600000009</v>
      </c>
      <c r="AG64" s="14"/>
      <c r="AH64" s="13">
        <v>11638.101499501996</v>
      </c>
      <c r="AI64" s="13">
        <v>6078.6021997900007</v>
      </c>
      <c r="AJ64" s="13">
        <v>67423.288398139004</v>
      </c>
      <c r="AK64" s="13">
        <v>0.32520004000000002</v>
      </c>
      <c r="AL64" s="14"/>
      <c r="AM64" s="13">
        <v>8224.0941000010007</v>
      </c>
      <c r="AN64" s="13">
        <v>2609.5237000599996</v>
      </c>
      <c r="AO64" s="13">
        <v>39422.507398449998</v>
      </c>
      <c r="AP64" s="13">
        <v>0.26730000600000003</v>
      </c>
      <c r="AQ64" s="14"/>
      <c r="AR64" s="13">
        <v>22196.067099999993</v>
      </c>
      <c r="AS64" s="13">
        <v>17712.202399999995</v>
      </c>
      <c r="AT64" s="13">
        <v>162886.81459999998</v>
      </c>
      <c r="AU64" s="13">
        <v>0.53239999999999998</v>
      </c>
      <c r="AV64" s="14"/>
      <c r="AW64" s="13">
        <f t="shared" si="5"/>
        <v>14325.90674435089</v>
      </c>
      <c r="AX64" s="13">
        <f t="shared" si="6"/>
        <v>7190.9978666210009</v>
      </c>
      <c r="AY64" s="13">
        <f t="shared" si="7"/>
        <v>90330.691821051223</v>
      </c>
      <c r="AZ64" s="13">
        <f t="shared" si="8"/>
        <v>0.85995554922222228</v>
      </c>
    </row>
    <row r="65" spans="1:52" x14ac:dyDescent="0.25">
      <c r="A65" s="7" t="s">
        <v>247</v>
      </c>
      <c r="B65" s="7" t="s">
        <v>248</v>
      </c>
      <c r="C65" s="9"/>
      <c r="D65" s="13">
        <v>10949.438700000001</v>
      </c>
      <c r="E65" s="13">
        <v>6428.9680000000008</v>
      </c>
      <c r="F65" s="13">
        <v>56955.425799999997</v>
      </c>
      <c r="G65" s="13">
        <v>0</v>
      </c>
      <c r="H65" s="14"/>
      <c r="I65" s="13">
        <v>7033.5733999999993</v>
      </c>
      <c r="J65" s="13">
        <v>3914.4769999999999</v>
      </c>
      <c r="K65" s="13">
        <v>59347.688600000001</v>
      </c>
      <c r="L65" s="13">
        <v>0</v>
      </c>
      <c r="M65" s="14"/>
      <c r="N65" s="13">
        <v>9262.4292000000005</v>
      </c>
      <c r="O65" s="13">
        <v>12963.976000000001</v>
      </c>
      <c r="P65" s="13">
        <v>126540.95240000002</v>
      </c>
      <c r="Q65" s="13">
        <v>0</v>
      </c>
      <c r="R65" s="14"/>
      <c r="S65" s="13">
        <v>11339.477500000001</v>
      </c>
      <c r="T65" s="13">
        <v>7119.8335999999999</v>
      </c>
      <c r="U65" s="13">
        <v>110801.40040000001</v>
      </c>
      <c r="V65" s="13">
        <v>0</v>
      </c>
      <c r="W65" s="14"/>
      <c r="X65" s="13">
        <v>8868.2380999999987</v>
      </c>
      <c r="Y65" s="13">
        <v>3122.2669999999998</v>
      </c>
      <c r="Z65" s="13">
        <v>90109.89</v>
      </c>
      <c r="AA65" s="13">
        <v>0</v>
      </c>
      <c r="AB65" s="14"/>
      <c r="AC65" s="13">
        <v>11053.900199999996</v>
      </c>
      <c r="AD65" s="13">
        <v>16521.489600000001</v>
      </c>
      <c r="AE65" s="13">
        <v>79513.488899999997</v>
      </c>
      <c r="AF65" s="13">
        <v>0</v>
      </c>
      <c r="AG65" s="14"/>
      <c r="AH65" s="13">
        <v>10520.4967</v>
      </c>
      <c r="AI65" s="13">
        <v>9820.9050000000007</v>
      </c>
      <c r="AJ65" s="13">
        <v>85259.559299999994</v>
      </c>
      <c r="AK65" s="13">
        <v>0</v>
      </c>
      <c r="AL65" s="14"/>
      <c r="AM65" s="13">
        <v>9606.8278999999984</v>
      </c>
      <c r="AN65" s="13">
        <v>10627.621800000001</v>
      </c>
      <c r="AO65" s="13">
        <v>81431.680400000012</v>
      </c>
      <c r="AP65" s="13">
        <v>0</v>
      </c>
      <c r="AQ65" s="14"/>
      <c r="AR65" s="13">
        <v>0</v>
      </c>
      <c r="AS65" s="13">
        <v>0</v>
      </c>
      <c r="AT65" s="13">
        <v>0</v>
      </c>
      <c r="AU65" s="13">
        <v>0</v>
      </c>
      <c r="AV65" s="14"/>
      <c r="AW65" s="13">
        <f t="shared" ref="AW65:AW66" si="9">IFERROR(AVERAGE(D65,I65,N65,S65,X65,AC65,AH65,AM65,AR65),"")</f>
        <v>8737.1535222222228</v>
      </c>
      <c r="AX65" s="13">
        <f t="shared" ref="AX65:AX66" si="10">IFERROR(AVERAGE(E65,J65,O65,T65,Y65,AD65,AI65,AN65,AS65),"")</f>
        <v>7835.5042222222219</v>
      </c>
      <c r="AY65" s="13">
        <f t="shared" ref="AY65:AY66" si="11">IFERROR(AVERAGE(F65,K65,P65,U65,Z65,AE65,AJ65,AO65,AT65),"")</f>
        <v>76662.231755555549</v>
      </c>
      <c r="AZ65" s="13">
        <f t="shared" ref="AZ65:AZ66" si="12">IFERROR(AVERAGE(G65,L65,Q65,V65,AA65,AF65,AK65,AP65,AU65),"")</f>
        <v>0</v>
      </c>
    </row>
    <row r="66" spans="1:52" x14ac:dyDescent="0.25">
      <c r="A66" s="7" t="s">
        <v>249</v>
      </c>
      <c r="B66" s="7" t="s">
        <v>248</v>
      </c>
      <c r="C66" s="9"/>
      <c r="D66" s="13">
        <v>0</v>
      </c>
      <c r="E66" s="13">
        <v>0</v>
      </c>
      <c r="F66" s="13">
        <v>0</v>
      </c>
      <c r="G66" s="13">
        <v>0</v>
      </c>
      <c r="H66" s="14"/>
      <c r="I66" s="13">
        <v>0</v>
      </c>
      <c r="J66" s="13">
        <v>0</v>
      </c>
      <c r="K66" s="13">
        <v>0</v>
      </c>
      <c r="L66" s="13">
        <v>0</v>
      </c>
      <c r="M66" s="14"/>
      <c r="N66" s="13">
        <v>0</v>
      </c>
      <c r="O66" s="13">
        <v>0</v>
      </c>
      <c r="P66" s="13">
        <v>1646.9679999999998</v>
      </c>
      <c r="Q66" s="13">
        <v>0</v>
      </c>
      <c r="R66" s="14"/>
      <c r="S66" s="13">
        <v>0</v>
      </c>
      <c r="T66" s="13">
        <v>2086.4593</v>
      </c>
      <c r="U66" s="13">
        <v>3037.46</v>
      </c>
      <c r="V66" s="13">
        <v>0</v>
      </c>
      <c r="W66" s="14"/>
      <c r="X66" s="13">
        <v>0</v>
      </c>
      <c r="Y66" s="13">
        <v>0</v>
      </c>
      <c r="Z66" s="13">
        <v>1880.8629999999998</v>
      </c>
      <c r="AA66" s="13">
        <v>0</v>
      </c>
      <c r="AB66" s="14"/>
      <c r="AC66" s="13">
        <v>0</v>
      </c>
      <c r="AD66" s="13">
        <v>0</v>
      </c>
      <c r="AE66" s="13">
        <v>1310.0705</v>
      </c>
      <c r="AF66" s="13">
        <v>0</v>
      </c>
      <c r="AG66" s="14"/>
      <c r="AH66" s="13">
        <v>0</v>
      </c>
      <c r="AI66" s="13">
        <v>0</v>
      </c>
      <c r="AJ66" s="13">
        <v>0</v>
      </c>
      <c r="AK66" s="13">
        <v>0</v>
      </c>
      <c r="AL66" s="14"/>
      <c r="AM66" s="13">
        <v>0</v>
      </c>
      <c r="AN66" s="13">
        <v>0</v>
      </c>
      <c r="AO66" s="13">
        <v>0</v>
      </c>
      <c r="AP66" s="13">
        <v>0</v>
      </c>
      <c r="AQ66" s="14"/>
      <c r="AR66" s="13">
        <v>0</v>
      </c>
      <c r="AS66" s="13">
        <v>0</v>
      </c>
      <c r="AT66" s="13">
        <v>0</v>
      </c>
      <c r="AU66" s="13">
        <v>0</v>
      </c>
      <c r="AV66" s="14"/>
      <c r="AW66" s="13">
        <f t="shared" si="9"/>
        <v>0</v>
      </c>
      <c r="AX66" s="13">
        <f t="shared" si="10"/>
        <v>231.82881111111112</v>
      </c>
      <c r="AY66" s="13">
        <f t="shared" si="11"/>
        <v>875.04016666666655</v>
      </c>
      <c r="AZ66" s="13">
        <f t="shared" si="12"/>
        <v>0</v>
      </c>
    </row>
    <row r="67" spans="1:52" x14ac:dyDescent="0.25">
      <c r="A67" s="7" t="s">
        <v>128</v>
      </c>
      <c r="B67" s="7" t="s">
        <v>129</v>
      </c>
      <c r="C67" s="9"/>
      <c r="D67" s="13">
        <v>0</v>
      </c>
      <c r="E67" s="13">
        <v>0</v>
      </c>
      <c r="F67" s="13">
        <v>0.21609999999999999</v>
      </c>
      <c r="G67" s="13">
        <v>0</v>
      </c>
      <c r="H67" s="14"/>
      <c r="I67" s="13">
        <v>0</v>
      </c>
      <c r="J67" s="13">
        <v>0</v>
      </c>
      <c r="K67" s="13">
        <v>1.4999999999999999E-2</v>
      </c>
      <c r="L67" s="13">
        <v>0</v>
      </c>
      <c r="M67" s="14"/>
      <c r="N67" s="13">
        <v>1E-3</v>
      </c>
      <c r="O67" s="13">
        <v>0</v>
      </c>
      <c r="P67" s="13">
        <v>0</v>
      </c>
      <c r="Q67" s="13">
        <v>0</v>
      </c>
      <c r="R67" s="14"/>
      <c r="S67" s="13">
        <v>1.6899999999999998E-2</v>
      </c>
      <c r="T67" s="13">
        <v>0</v>
      </c>
      <c r="U67" s="13">
        <v>0</v>
      </c>
      <c r="V67" s="13">
        <v>0</v>
      </c>
      <c r="W67" s="14"/>
      <c r="X67" s="13">
        <v>7.0999999999999995E-3</v>
      </c>
      <c r="Y67" s="13">
        <v>0</v>
      </c>
      <c r="Z67" s="13">
        <v>0</v>
      </c>
      <c r="AA67" s="13">
        <v>0</v>
      </c>
      <c r="AB67" s="14"/>
      <c r="AC67" s="13">
        <v>2.3999999999999998E-3</v>
      </c>
      <c r="AD67" s="13">
        <v>0</v>
      </c>
      <c r="AE67" s="13">
        <v>0</v>
      </c>
      <c r="AF67" s="13">
        <v>0</v>
      </c>
      <c r="AG67" s="14"/>
      <c r="AH67" s="13">
        <v>0</v>
      </c>
      <c r="AI67" s="13">
        <v>0</v>
      </c>
      <c r="AJ67" s="13">
        <v>0.14699999999999999</v>
      </c>
      <c r="AK67" s="13">
        <v>0</v>
      </c>
      <c r="AL67" s="14"/>
      <c r="AM67" s="13">
        <v>0</v>
      </c>
      <c r="AN67" s="13">
        <v>0</v>
      </c>
      <c r="AO67" s="13">
        <v>0</v>
      </c>
      <c r="AP67" s="13">
        <v>0</v>
      </c>
      <c r="AQ67" s="14"/>
      <c r="AR67" s="13">
        <v>0</v>
      </c>
      <c r="AS67" s="13">
        <v>0</v>
      </c>
      <c r="AT67" s="13">
        <v>0</v>
      </c>
      <c r="AU67" s="13">
        <v>0</v>
      </c>
      <c r="AV67" s="14"/>
      <c r="AW67" s="13">
        <f t="shared" si="5"/>
        <v>3.0444444444444442E-3</v>
      </c>
      <c r="AX67" s="13">
        <f t="shared" si="6"/>
        <v>0</v>
      </c>
      <c r="AY67" s="13">
        <f t="shared" si="7"/>
        <v>4.201111111111111E-2</v>
      </c>
      <c r="AZ67" s="13">
        <f t="shared" si="8"/>
        <v>0</v>
      </c>
    </row>
    <row r="68" spans="1:52" x14ac:dyDescent="0.25">
      <c r="A68" s="7" t="s">
        <v>130</v>
      </c>
      <c r="B68" s="7" t="s">
        <v>131</v>
      </c>
      <c r="C68" s="9"/>
      <c r="D68" s="13">
        <v>209.20499989100011</v>
      </c>
      <c r="E68" s="13">
        <v>6754.9911999790002</v>
      </c>
      <c r="F68" s="13">
        <v>343.12289997999994</v>
      </c>
      <c r="G68" s="13">
        <v>2.2130000000000001</v>
      </c>
      <c r="H68" s="14"/>
      <c r="I68" s="13">
        <v>173.30230008100006</v>
      </c>
      <c r="J68" s="13">
        <v>6517.5042000890007</v>
      </c>
      <c r="K68" s="13">
        <v>299.24140000299997</v>
      </c>
      <c r="L68" s="13">
        <v>2.1999999999999999E-2</v>
      </c>
      <c r="M68" s="14"/>
      <c r="N68" s="13">
        <v>195.39240019099998</v>
      </c>
      <c r="O68" s="13">
        <v>5883.1835004580007</v>
      </c>
      <c r="P68" s="13">
        <v>444.752300085</v>
      </c>
      <c r="Q68" s="13">
        <v>7.2218000819999997</v>
      </c>
      <c r="R68" s="14"/>
      <c r="S68" s="13">
        <v>112.77779993100002</v>
      </c>
      <c r="T68" s="13">
        <v>6557.96030015</v>
      </c>
      <c r="U68" s="13">
        <v>495.90450002</v>
      </c>
      <c r="V68" s="13">
        <v>0</v>
      </c>
      <c r="W68" s="14"/>
      <c r="X68" s="13">
        <v>78.513700028000002</v>
      </c>
      <c r="Y68" s="13">
        <v>6395.2414998880013</v>
      </c>
      <c r="Z68" s="13">
        <v>906.46270008300019</v>
      </c>
      <c r="AA68" s="13">
        <v>0</v>
      </c>
      <c r="AB68" s="14"/>
      <c r="AC68" s="13">
        <v>264.06480007799985</v>
      </c>
      <c r="AD68" s="13">
        <v>5868.8935997360004</v>
      </c>
      <c r="AE68" s="13">
        <v>773.38420004800037</v>
      </c>
      <c r="AF68" s="13">
        <v>1.7906999999999997</v>
      </c>
      <c r="AG68" s="14"/>
      <c r="AH68" s="13">
        <v>54.250899990000008</v>
      </c>
      <c r="AI68" s="13">
        <v>5100.0601000420011</v>
      </c>
      <c r="AJ68" s="13">
        <v>739.31679995700006</v>
      </c>
      <c r="AK68" s="13">
        <v>2.3475000000000001</v>
      </c>
      <c r="AL68" s="14"/>
      <c r="AM68" s="13">
        <v>103.11770002099999</v>
      </c>
      <c r="AN68" s="13">
        <v>6276.478300134002</v>
      </c>
      <c r="AO68" s="13">
        <v>564.01560005999988</v>
      </c>
      <c r="AP68" s="13">
        <v>2.4624999999999999</v>
      </c>
      <c r="AQ68" s="14"/>
      <c r="AR68" s="13">
        <v>47.279000000000011</v>
      </c>
      <c r="AS68" s="13">
        <v>5020.6157999999941</v>
      </c>
      <c r="AT68" s="13">
        <v>103.17729999999999</v>
      </c>
      <c r="AU68" s="13">
        <v>7.1146000000000003</v>
      </c>
      <c r="AV68" s="14"/>
      <c r="AW68" s="13">
        <f t="shared" si="5"/>
        <v>137.54484446788891</v>
      </c>
      <c r="AX68" s="13">
        <f t="shared" si="6"/>
        <v>6041.6587222751104</v>
      </c>
      <c r="AY68" s="13">
        <f t="shared" si="7"/>
        <v>518.81974447066671</v>
      </c>
      <c r="AZ68" s="13">
        <f t="shared" si="8"/>
        <v>2.5746777868888886</v>
      </c>
    </row>
    <row r="69" spans="1:52" x14ac:dyDescent="0.25">
      <c r="A69" s="7" t="s">
        <v>132</v>
      </c>
      <c r="B69" s="7" t="s">
        <v>133</v>
      </c>
      <c r="C69" s="9"/>
      <c r="D69" s="13">
        <v>1678.2205999379996</v>
      </c>
      <c r="E69" s="13">
        <v>312.44030002199992</v>
      </c>
      <c r="F69" s="13">
        <v>9130.3308998009998</v>
      </c>
      <c r="G69" s="13">
        <v>4.5329999999999995</v>
      </c>
      <c r="H69" s="14"/>
      <c r="I69" s="13">
        <v>1399.3499000719996</v>
      </c>
      <c r="J69" s="13">
        <v>445.10719999900004</v>
      </c>
      <c r="K69" s="13">
        <v>6783.5890002820006</v>
      </c>
      <c r="L69" s="13">
        <v>0</v>
      </c>
      <c r="M69" s="14"/>
      <c r="N69" s="13">
        <v>1425.4858999559999</v>
      </c>
      <c r="O69" s="13">
        <v>377.87799995</v>
      </c>
      <c r="P69" s="13">
        <v>9418.4842000070021</v>
      </c>
      <c r="Q69" s="13">
        <v>5.1333000000000002</v>
      </c>
      <c r="R69" s="14"/>
      <c r="S69" s="13">
        <v>958.6520999170001</v>
      </c>
      <c r="T69" s="13">
        <v>221.57130000300003</v>
      </c>
      <c r="U69" s="13">
        <v>5747.709900038999</v>
      </c>
      <c r="V69" s="13">
        <v>3.5832999999999999</v>
      </c>
      <c r="W69" s="14"/>
      <c r="X69" s="13">
        <v>1631.9201000199998</v>
      </c>
      <c r="Y69" s="13">
        <v>174.91569999300003</v>
      </c>
      <c r="Z69" s="13">
        <v>7619.6240000189991</v>
      </c>
      <c r="AA69" s="13">
        <v>0</v>
      </c>
      <c r="AB69" s="14"/>
      <c r="AC69" s="13">
        <v>1537.4821999640001</v>
      </c>
      <c r="AD69" s="13">
        <v>218.25110000399999</v>
      </c>
      <c r="AE69" s="13">
        <v>10398.889699942998</v>
      </c>
      <c r="AF69" s="13">
        <v>0</v>
      </c>
      <c r="AG69" s="14"/>
      <c r="AH69" s="13">
        <v>1449.6105000300001</v>
      </c>
      <c r="AI69" s="13">
        <v>290.85719998500002</v>
      </c>
      <c r="AJ69" s="13">
        <v>9267.2626004590002</v>
      </c>
      <c r="AK69" s="13">
        <v>0</v>
      </c>
      <c r="AL69" s="14"/>
      <c r="AM69" s="13">
        <v>2249.3599000430004</v>
      </c>
      <c r="AN69" s="13">
        <v>846.54229989200007</v>
      </c>
      <c r="AO69" s="13">
        <v>15486.047099783002</v>
      </c>
      <c r="AP69" s="13">
        <v>7.0540000000000003</v>
      </c>
      <c r="AQ69" s="14"/>
      <c r="AR69" s="13">
        <v>1235.5977999999984</v>
      </c>
      <c r="AS69" s="13">
        <v>494.26500000000027</v>
      </c>
      <c r="AT69" s="13">
        <v>9725.4517000000287</v>
      </c>
      <c r="AU69" s="13">
        <v>1.18</v>
      </c>
      <c r="AV69" s="14"/>
      <c r="AW69" s="13">
        <f t="shared" si="5"/>
        <v>1507.2976666599998</v>
      </c>
      <c r="AX69" s="13">
        <f t="shared" si="6"/>
        <v>375.75867776088893</v>
      </c>
      <c r="AY69" s="13">
        <f t="shared" si="7"/>
        <v>9286.3765667036714</v>
      </c>
      <c r="AZ69" s="13">
        <f t="shared" si="8"/>
        <v>2.3870666666666667</v>
      </c>
    </row>
    <row r="70" spans="1:52" x14ac:dyDescent="0.25">
      <c r="A70" s="7" t="s">
        <v>134</v>
      </c>
      <c r="B70" s="7" t="s">
        <v>135</v>
      </c>
      <c r="C70" s="9"/>
      <c r="D70" s="13">
        <v>138.30380002300001</v>
      </c>
      <c r="E70" s="13">
        <v>2359.3329997679998</v>
      </c>
      <c r="F70" s="13">
        <v>11812.795199726001</v>
      </c>
      <c r="G70" s="13">
        <v>11.237400000000001</v>
      </c>
      <c r="H70" s="14"/>
      <c r="I70" s="13">
        <v>187.18270003000001</v>
      </c>
      <c r="J70" s="13">
        <v>1278.3425999459998</v>
      </c>
      <c r="K70" s="13">
        <v>11401.472899999999</v>
      </c>
      <c r="L70" s="13">
        <v>0</v>
      </c>
      <c r="M70" s="14"/>
      <c r="N70" s="13">
        <v>150.70320008000002</v>
      </c>
      <c r="O70" s="13">
        <v>1983.9306000710001</v>
      </c>
      <c r="P70" s="13">
        <v>10634.802099616998</v>
      </c>
      <c r="Q70" s="13">
        <v>0</v>
      </c>
      <c r="R70" s="14"/>
      <c r="S70" s="13">
        <v>128.60200005800002</v>
      </c>
      <c r="T70" s="13">
        <v>1393.3234000269999</v>
      </c>
      <c r="U70" s="13">
        <v>10268.266900107998</v>
      </c>
      <c r="V70" s="13">
        <v>0</v>
      </c>
      <c r="W70" s="14"/>
      <c r="X70" s="13">
        <v>155.03150000000002</v>
      </c>
      <c r="Y70" s="13">
        <v>1968.5136999769998</v>
      </c>
      <c r="Z70" s="13">
        <v>12523.814000053</v>
      </c>
      <c r="AA70" s="13">
        <v>2.9941</v>
      </c>
      <c r="AB70" s="14"/>
      <c r="AC70" s="13">
        <v>143.87049999999999</v>
      </c>
      <c r="AD70" s="13">
        <v>1177.386199969</v>
      </c>
      <c r="AE70" s="13">
        <v>10477.970500220996</v>
      </c>
      <c r="AF70" s="13">
        <v>0</v>
      </c>
      <c r="AG70" s="14"/>
      <c r="AH70" s="13">
        <v>19.957000000000001</v>
      </c>
      <c r="AI70" s="13">
        <v>767.71120004700003</v>
      </c>
      <c r="AJ70" s="13">
        <v>8143.7066001049998</v>
      </c>
      <c r="AK70" s="13">
        <v>0</v>
      </c>
      <c r="AL70" s="14"/>
      <c r="AM70" s="13">
        <v>18.752999997</v>
      </c>
      <c r="AN70" s="13">
        <v>937.13120002200026</v>
      </c>
      <c r="AO70" s="13">
        <v>8028.5385002489993</v>
      </c>
      <c r="AP70" s="13">
        <v>0</v>
      </c>
      <c r="AQ70" s="14"/>
      <c r="AR70" s="13">
        <v>11.006</v>
      </c>
      <c r="AS70" s="13">
        <v>878.68519999999978</v>
      </c>
      <c r="AT70" s="13">
        <v>6111.3389999999999</v>
      </c>
      <c r="AU70" s="13">
        <v>0</v>
      </c>
      <c r="AV70" s="14"/>
      <c r="AW70" s="13">
        <f t="shared" si="5"/>
        <v>105.93441113199999</v>
      </c>
      <c r="AX70" s="13">
        <f t="shared" si="6"/>
        <v>1416.0396777585556</v>
      </c>
      <c r="AY70" s="13">
        <f t="shared" si="7"/>
        <v>9933.6339666754429</v>
      </c>
      <c r="AZ70" s="13">
        <f t="shared" si="8"/>
        <v>1.5812777777777778</v>
      </c>
    </row>
    <row r="71" spans="1:52" x14ac:dyDescent="0.25">
      <c r="A71" s="7" t="s">
        <v>136</v>
      </c>
      <c r="B71" s="7" t="s">
        <v>137</v>
      </c>
      <c r="C71" s="9"/>
      <c r="D71" s="13">
        <v>0</v>
      </c>
      <c r="E71" s="13">
        <v>0</v>
      </c>
      <c r="F71" s="13">
        <v>6</v>
      </c>
      <c r="G71" s="13">
        <v>0</v>
      </c>
      <c r="H71" s="14"/>
      <c r="I71" s="13">
        <v>0</v>
      </c>
      <c r="J71" s="13">
        <v>0</v>
      </c>
      <c r="K71" s="13">
        <v>0</v>
      </c>
      <c r="L71" s="13">
        <v>0</v>
      </c>
      <c r="M71" s="14"/>
      <c r="N71" s="13">
        <v>0</v>
      </c>
      <c r="O71" s="13">
        <v>0</v>
      </c>
      <c r="P71" s="13">
        <v>14</v>
      </c>
      <c r="Q71" s="13">
        <v>0</v>
      </c>
      <c r="R71" s="14"/>
      <c r="S71" s="13">
        <v>3.13</v>
      </c>
      <c r="T71" s="13">
        <v>0</v>
      </c>
      <c r="U71" s="13">
        <v>0</v>
      </c>
      <c r="V71" s="13">
        <v>0</v>
      </c>
      <c r="W71" s="14"/>
      <c r="X71" s="13">
        <v>12.332000000000001</v>
      </c>
      <c r="Y71" s="13">
        <v>0</v>
      </c>
      <c r="Z71" s="13">
        <v>18</v>
      </c>
      <c r="AA71" s="13">
        <v>0</v>
      </c>
      <c r="AB71" s="14"/>
      <c r="AC71" s="13">
        <v>0</v>
      </c>
      <c r="AD71" s="13">
        <v>0</v>
      </c>
      <c r="AE71" s="13">
        <v>0</v>
      </c>
      <c r="AF71" s="13">
        <v>0</v>
      </c>
      <c r="AG71" s="14"/>
      <c r="AH71" s="13">
        <v>1E-3</v>
      </c>
      <c r="AI71" s="13">
        <v>0</v>
      </c>
      <c r="AJ71" s="13">
        <v>0</v>
      </c>
      <c r="AK71" s="13">
        <v>0</v>
      </c>
      <c r="AL71" s="14"/>
      <c r="AM71" s="13">
        <v>0</v>
      </c>
      <c r="AN71" s="13">
        <v>0</v>
      </c>
      <c r="AO71" s="13">
        <v>0</v>
      </c>
      <c r="AP71" s="13">
        <v>0</v>
      </c>
      <c r="AQ71" s="14"/>
      <c r="AR71" s="13">
        <v>85.896200000000007</v>
      </c>
      <c r="AS71" s="13">
        <v>0</v>
      </c>
      <c r="AT71" s="13">
        <v>0</v>
      </c>
      <c r="AU71" s="13">
        <v>0</v>
      </c>
      <c r="AV71" s="14"/>
      <c r="AW71" s="13">
        <f t="shared" si="5"/>
        <v>11.262133333333333</v>
      </c>
      <c r="AX71" s="13">
        <f t="shared" si="6"/>
        <v>0</v>
      </c>
      <c r="AY71" s="13">
        <f t="shared" si="7"/>
        <v>4.2222222222222223</v>
      </c>
      <c r="AZ71" s="13">
        <f t="shared" si="8"/>
        <v>0</v>
      </c>
    </row>
    <row r="72" spans="1:52" x14ac:dyDescent="0.25">
      <c r="A72" s="7" t="s">
        <v>138</v>
      </c>
      <c r="B72" s="7" t="s">
        <v>139</v>
      </c>
      <c r="C72" s="9"/>
      <c r="D72" s="13">
        <v>37.349199999999996</v>
      </c>
      <c r="E72" s="13">
        <v>0</v>
      </c>
      <c r="F72" s="13">
        <v>1823.4436999999998</v>
      </c>
      <c r="G72" s="13">
        <v>0</v>
      </c>
      <c r="H72" s="14"/>
      <c r="I72" s="13">
        <v>680.12120000000027</v>
      </c>
      <c r="J72" s="13">
        <v>0</v>
      </c>
      <c r="K72" s="13">
        <v>1451.2768999999996</v>
      </c>
      <c r="L72" s="13">
        <v>0</v>
      </c>
      <c r="M72" s="14"/>
      <c r="N72" s="13">
        <v>1126.4063000000001</v>
      </c>
      <c r="O72" s="13">
        <v>0</v>
      </c>
      <c r="P72" s="13">
        <v>885.89039999999966</v>
      </c>
      <c r="Q72" s="13">
        <v>0</v>
      </c>
      <c r="R72" s="14"/>
      <c r="S72" s="13">
        <v>1421.6975000000002</v>
      </c>
      <c r="T72" s="13">
        <v>0</v>
      </c>
      <c r="U72" s="13">
        <v>1085.1634000000006</v>
      </c>
      <c r="V72" s="13">
        <v>0</v>
      </c>
      <c r="W72" s="14"/>
      <c r="X72" s="13">
        <v>1154.6052999999999</v>
      </c>
      <c r="Y72" s="13">
        <v>0</v>
      </c>
      <c r="Z72" s="13">
        <v>1327.1242999999995</v>
      </c>
      <c r="AA72" s="13">
        <v>0</v>
      </c>
      <c r="AB72" s="14"/>
      <c r="AC72" s="13">
        <v>1005.9699000000003</v>
      </c>
      <c r="AD72" s="13">
        <v>0</v>
      </c>
      <c r="AE72" s="13">
        <v>1624.7816999999995</v>
      </c>
      <c r="AF72" s="13">
        <v>0</v>
      </c>
      <c r="AG72" s="14"/>
      <c r="AH72" s="13">
        <v>1051.5684999999999</v>
      </c>
      <c r="AI72" s="13">
        <v>0</v>
      </c>
      <c r="AJ72" s="13">
        <v>1500.5003999999997</v>
      </c>
      <c r="AK72" s="13">
        <v>0</v>
      </c>
      <c r="AL72" s="14"/>
      <c r="AM72" s="13">
        <v>879.72750000000019</v>
      </c>
      <c r="AN72" s="13">
        <v>0</v>
      </c>
      <c r="AO72" s="13">
        <v>947.44559999999979</v>
      </c>
      <c r="AP72" s="13">
        <v>0</v>
      </c>
      <c r="AQ72" s="14"/>
      <c r="AR72" s="13">
        <v>802.55540000000076</v>
      </c>
      <c r="AS72" s="13">
        <v>0</v>
      </c>
      <c r="AT72" s="13">
        <v>976.00399999999831</v>
      </c>
      <c r="AU72" s="13">
        <v>0</v>
      </c>
      <c r="AV72" s="14"/>
      <c r="AW72" s="13">
        <f t="shared" si="5"/>
        <v>906.6667555555556</v>
      </c>
      <c r="AX72" s="13">
        <f t="shared" si="6"/>
        <v>0</v>
      </c>
      <c r="AY72" s="13">
        <f t="shared" si="7"/>
        <v>1291.2922666666661</v>
      </c>
      <c r="AZ72" s="13">
        <f t="shared" si="8"/>
        <v>0</v>
      </c>
    </row>
    <row r="73" spans="1:52" x14ac:dyDescent="0.25">
      <c r="A73" s="7" t="s">
        <v>140</v>
      </c>
      <c r="B73" s="7" t="s">
        <v>141</v>
      </c>
      <c r="C73" s="9"/>
      <c r="D73" s="13">
        <v>0</v>
      </c>
      <c r="E73" s="13">
        <v>0</v>
      </c>
      <c r="F73" s="13">
        <v>0</v>
      </c>
      <c r="G73" s="13">
        <v>0</v>
      </c>
      <c r="H73" s="14"/>
      <c r="I73" s="13">
        <v>0</v>
      </c>
      <c r="J73" s="13">
        <v>0</v>
      </c>
      <c r="K73" s="13">
        <v>0</v>
      </c>
      <c r="L73" s="13">
        <v>0</v>
      </c>
      <c r="M73" s="14"/>
      <c r="N73" s="13">
        <v>0.53139999999999998</v>
      </c>
      <c r="O73" s="13">
        <v>0</v>
      </c>
      <c r="P73" s="13">
        <v>78.734400000000008</v>
      </c>
      <c r="Q73" s="13">
        <v>0</v>
      </c>
      <c r="R73" s="14"/>
      <c r="S73" s="13">
        <v>7.4200000000000002E-2</v>
      </c>
      <c r="T73" s="13">
        <v>0</v>
      </c>
      <c r="U73" s="13">
        <v>157.53310000000005</v>
      </c>
      <c r="V73" s="13">
        <v>0</v>
      </c>
      <c r="W73" s="14"/>
      <c r="X73" s="13">
        <v>2.0846</v>
      </c>
      <c r="Y73" s="13">
        <v>0</v>
      </c>
      <c r="Z73" s="13">
        <v>386.79130000000004</v>
      </c>
      <c r="AA73" s="13">
        <v>0</v>
      </c>
      <c r="AB73" s="14"/>
      <c r="AC73" s="13">
        <v>0</v>
      </c>
      <c r="AD73" s="13">
        <v>0</v>
      </c>
      <c r="AE73" s="13">
        <v>144.87870000000001</v>
      </c>
      <c r="AF73" s="13">
        <v>0</v>
      </c>
      <c r="AG73" s="14"/>
      <c r="AH73" s="13">
        <v>1.665</v>
      </c>
      <c r="AI73" s="13">
        <v>0</v>
      </c>
      <c r="AJ73" s="13">
        <v>57.607500000000002</v>
      </c>
      <c r="AK73" s="13">
        <v>0</v>
      </c>
      <c r="AL73" s="14"/>
      <c r="AM73" s="13">
        <v>0</v>
      </c>
      <c r="AN73" s="13">
        <v>0</v>
      </c>
      <c r="AO73" s="13">
        <v>33.704999999999998</v>
      </c>
      <c r="AP73" s="13">
        <v>0</v>
      </c>
      <c r="AQ73" s="14"/>
      <c r="AR73" s="13">
        <v>0</v>
      </c>
      <c r="AS73" s="13">
        <v>0</v>
      </c>
      <c r="AT73" s="13">
        <v>86.771199999999993</v>
      </c>
      <c r="AU73" s="13">
        <v>0</v>
      </c>
      <c r="AV73" s="14"/>
      <c r="AW73" s="13">
        <f t="shared" si="5"/>
        <v>0.48391111111111113</v>
      </c>
      <c r="AX73" s="13">
        <f t="shared" si="6"/>
        <v>0</v>
      </c>
      <c r="AY73" s="13">
        <f t="shared" si="7"/>
        <v>105.11346666666667</v>
      </c>
      <c r="AZ73" s="13">
        <f t="shared" si="8"/>
        <v>0</v>
      </c>
    </row>
    <row r="74" spans="1:52" x14ac:dyDescent="0.25">
      <c r="A74" s="7" t="s">
        <v>142</v>
      </c>
      <c r="B74" s="7" t="s">
        <v>143</v>
      </c>
      <c r="C74" s="9"/>
      <c r="D74" s="13">
        <v>31.003800000000002</v>
      </c>
      <c r="E74" s="13">
        <v>0</v>
      </c>
      <c r="F74" s="13">
        <v>0</v>
      </c>
      <c r="G74" s="13">
        <v>0</v>
      </c>
      <c r="H74" s="14"/>
      <c r="I74" s="13">
        <v>16.560999999999996</v>
      </c>
      <c r="J74" s="13">
        <v>0</v>
      </c>
      <c r="K74" s="13">
        <v>0</v>
      </c>
      <c r="L74" s="13">
        <v>9.7199999999999995E-2</v>
      </c>
      <c r="M74" s="14"/>
      <c r="N74" s="13">
        <v>53.308999999999997</v>
      </c>
      <c r="O74" s="13">
        <v>0</v>
      </c>
      <c r="P74" s="13">
        <v>0</v>
      </c>
      <c r="Q74" s="13">
        <v>0</v>
      </c>
      <c r="R74" s="14"/>
      <c r="S74" s="13">
        <v>52.069600000000001</v>
      </c>
      <c r="T74" s="13">
        <v>0</v>
      </c>
      <c r="U74" s="13">
        <v>0</v>
      </c>
      <c r="V74" s="13">
        <v>0</v>
      </c>
      <c r="W74" s="14"/>
      <c r="X74" s="13">
        <v>109.08720000000001</v>
      </c>
      <c r="Y74" s="13">
        <v>0</v>
      </c>
      <c r="Z74" s="13">
        <v>0</v>
      </c>
      <c r="AA74" s="13">
        <v>0</v>
      </c>
      <c r="AB74" s="14"/>
      <c r="AC74" s="13">
        <v>98.603300000000019</v>
      </c>
      <c r="AD74" s="13">
        <v>0</v>
      </c>
      <c r="AE74" s="13">
        <v>0</v>
      </c>
      <c r="AF74" s="13">
        <v>0</v>
      </c>
      <c r="AG74" s="14"/>
      <c r="AH74" s="13">
        <v>78.813800000000001</v>
      </c>
      <c r="AI74" s="13">
        <v>0</v>
      </c>
      <c r="AJ74" s="13">
        <v>0</v>
      </c>
      <c r="AK74" s="13">
        <v>0</v>
      </c>
      <c r="AL74" s="14"/>
      <c r="AM74" s="13">
        <v>47.573399999999999</v>
      </c>
      <c r="AN74" s="13">
        <v>0</v>
      </c>
      <c r="AO74" s="13">
        <v>0</v>
      </c>
      <c r="AP74" s="13">
        <v>0</v>
      </c>
      <c r="AQ74" s="14"/>
      <c r="AR74" s="13">
        <v>21.462600000000002</v>
      </c>
      <c r="AS74" s="13">
        <v>0</v>
      </c>
      <c r="AT74" s="13">
        <v>0</v>
      </c>
      <c r="AU74" s="13">
        <v>0</v>
      </c>
      <c r="AV74" s="14"/>
      <c r="AW74" s="13">
        <f t="shared" si="5"/>
        <v>56.498188888888897</v>
      </c>
      <c r="AX74" s="13">
        <f t="shared" si="6"/>
        <v>0</v>
      </c>
      <c r="AY74" s="13">
        <f t="shared" si="7"/>
        <v>0</v>
      </c>
      <c r="AZ74" s="13">
        <f t="shared" si="8"/>
        <v>1.0799999999999999E-2</v>
      </c>
    </row>
    <row r="75" spans="1:52" x14ac:dyDescent="0.25">
      <c r="A75" s="7" t="s">
        <v>142</v>
      </c>
      <c r="B75" s="7" t="s">
        <v>143</v>
      </c>
      <c r="C75" s="9"/>
      <c r="D75" s="13">
        <v>31.003800000000002</v>
      </c>
      <c r="E75" s="13">
        <v>0</v>
      </c>
      <c r="F75" s="13">
        <v>0</v>
      </c>
      <c r="G75" s="13">
        <v>0</v>
      </c>
      <c r="H75" s="14"/>
      <c r="I75" s="13">
        <v>16.560999999999996</v>
      </c>
      <c r="J75" s="13">
        <v>0</v>
      </c>
      <c r="K75" s="13">
        <v>0</v>
      </c>
      <c r="L75" s="13">
        <v>9.7199999999999995E-2</v>
      </c>
      <c r="M75" s="14"/>
      <c r="N75" s="13">
        <v>53.308999999999997</v>
      </c>
      <c r="O75" s="13">
        <v>0</v>
      </c>
      <c r="P75" s="13">
        <v>0</v>
      </c>
      <c r="Q75" s="13">
        <v>0</v>
      </c>
      <c r="R75" s="14"/>
      <c r="S75" s="13">
        <v>52.069600000000001</v>
      </c>
      <c r="T75" s="13">
        <v>0</v>
      </c>
      <c r="U75" s="13">
        <v>0</v>
      </c>
      <c r="V75" s="13">
        <v>0</v>
      </c>
      <c r="W75" s="14"/>
      <c r="X75" s="13">
        <v>109.08720000000001</v>
      </c>
      <c r="Y75" s="13">
        <v>0</v>
      </c>
      <c r="Z75" s="13">
        <v>0</v>
      </c>
      <c r="AA75" s="13">
        <v>0</v>
      </c>
      <c r="AB75" s="14"/>
      <c r="AC75" s="13">
        <v>98.603300000000019</v>
      </c>
      <c r="AD75" s="13">
        <v>0</v>
      </c>
      <c r="AE75" s="13">
        <v>0</v>
      </c>
      <c r="AF75" s="13">
        <v>0</v>
      </c>
      <c r="AG75" s="14"/>
      <c r="AH75" s="13">
        <v>78.813800000000001</v>
      </c>
      <c r="AI75" s="13">
        <v>0</v>
      </c>
      <c r="AJ75" s="13">
        <v>0</v>
      </c>
      <c r="AK75" s="13">
        <v>0</v>
      </c>
      <c r="AL75" s="14"/>
      <c r="AM75" s="13">
        <v>47.573399999999999</v>
      </c>
      <c r="AN75" s="13">
        <v>0</v>
      </c>
      <c r="AO75" s="13">
        <v>0</v>
      </c>
      <c r="AP75" s="13">
        <v>0</v>
      </c>
      <c r="AQ75" s="14"/>
      <c r="AR75" s="13">
        <v>21.462600000000002</v>
      </c>
      <c r="AS75" s="13">
        <v>0</v>
      </c>
      <c r="AT75" s="13">
        <v>0</v>
      </c>
      <c r="AU75" s="13">
        <v>0</v>
      </c>
      <c r="AV75" s="14"/>
      <c r="AW75" s="13">
        <f t="shared" si="5"/>
        <v>56.498188888888897</v>
      </c>
      <c r="AX75" s="13">
        <f t="shared" si="6"/>
        <v>0</v>
      </c>
      <c r="AY75" s="13">
        <f t="shared" si="7"/>
        <v>0</v>
      </c>
      <c r="AZ75" s="13">
        <f t="shared" si="8"/>
        <v>1.0799999999999999E-2</v>
      </c>
    </row>
    <row r="76" spans="1:52" x14ac:dyDescent="0.25">
      <c r="A76" s="7" t="s">
        <v>144</v>
      </c>
      <c r="B76" s="7" t="s">
        <v>145</v>
      </c>
      <c r="C76" s="9"/>
      <c r="D76" s="13">
        <v>109.40900006600003</v>
      </c>
      <c r="E76" s="13">
        <v>50.392000029000002</v>
      </c>
      <c r="F76" s="13">
        <v>0.375799999</v>
      </c>
      <c r="G76" s="13">
        <v>4.4055000180000006</v>
      </c>
      <c r="H76" s="14"/>
      <c r="I76" s="13">
        <v>49.851899891000002</v>
      </c>
      <c r="J76" s="13">
        <v>39.150399987999982</v>
      </c>
      <c r="K76" s="13">
        <v>0.16989999600000003</v>
      </c>
      <c r="L76" s="13">
        <v>2.5373999610000006</v>
      </c>
      <c r="M76" s="14"/>
      <c r="N76" s="13">
        <v>33.289699978000009</v>
      </c>
      <c r="O76" s="13">
        <v>26.582099970000005</v>
      </c>
      <c r="P76" s="13">
        <v>0.62549999899999997</v>
      </c>
      <c r="Q76" s="13">
        <v>3.4013000239999998</v>
      </c>
      <c r="R76" s="14"/>
      <c r="S76" s="13">
        <v>51.157099990999988</v>
      </c>
      <c r="T76" s="13">
        <v>26.106699928999998</v>
      </c>
      <c r="U76" s="13">
        <v>0.54680000300000009</v>
      </c>
      <c r="V76" s="13">
        <v>1.9330000499999997</v>
      </c>
      <c r="W76" s="14"/>
      <c r="X76" s="13">
        <v>29.819100038999999</v>
      </c>
      <c r="Y76" s="13">
        <v>23.732500005999995</v>
      </c>
      <c r="Z76" s="13">
        <v>1.2269000269999999</v>
      </c>
      <c r="AA76" s="13">
        <v>0.84230000400000016</v>
      </c>
      <c r="AB76" s="14"/>
      <c r="AC76" s="13">
        <v>40.222999989000002</v>
      </c>
      <c r="AD76" s="13">
        <v>19.417499890999999</v>
      </c>
      <c r="AE76" s="13">
        <v>0.65669997799999991</v>
      </c>
      <c r="AF76" s="13">
        <v>0.74370000300000005</v>
      </c>
      <c r="AG76" s="14"/>
      <c r="AH76" s="13">
        <v>44.337600035999998</v>
      </c>
      <c r="AI76" s="13">
        <v>18.887500080000002</v>
      </c>
      <c r="AJ76" s="13">
        <v>0.15399999900000003</v>
      </c>
      <c r="AK76" s="13">
        <v>1.9334000229999999</v>
      </c>
      <c r="AL76" s="14"/>
      <c r="AM76" s="13">
        <v>40.396900005000006</v>
      </c>
      <c r="AN76" s="13">
        <v>16.105900034999998</v>
      </c>
      <c r="AO76" s="13">
        <v>0.29089997699999998</v>
      </c>
      <c r="AP76" s="13">
        <v>0.16839999900000002</v>
      </c>
      <c r="AQ76" s="14"/>
      <c r="AR76" s="13">
        <v>58.860799999999983</v>
      </c>
      <c r="AS76" s="13">
        <v>13.333599999999988</v>
      </c>
      <c r="AT76" s="13">
        <v>3.2000000000000002E-3</v>
      </c>
      <c r="AU76" s="13">
        <v>0.10300000000000001</v>
      </c>
      <c r="AV76" s="14"/>
      <c r="AW76" s="13">
        <f t="shared" si="5"/>
        <v>50.816122221666681</v>
      </c>
      <c r="AX76" s="13">
        <f t="shared" si="6"/>
        <v>25.967577769777776</v>
      </c>
      <c r="AY76" s="13">
        <f t="shared" si="7"/>
        <v>0.44996666422222209</v>
      </c>
      <c r="AZ76" s="13">
        <f t="shared" si="8"/>
        <v>1.7853333424444446</v>
      </c>
    </row>
    <row r="77" spans="1:52" x14ac:dyDescent="0.25">
      <c r="A77" s="7" t="s">
        <v>146</v>
      </c>
      <c r="B77" s="7" t="s">
        <v>147</v>
      </c>
      <c r="C77" s="9"/>
      <c r="D77" s="13">
        <v>14065.224799318999</v>
      </c>
      <c r="E77" s="13">
        <v>5.4950999989999998</v>
      </c>
      <c r="F77" s="13">
        <v>2844.5416999459994</v>
      </c>
      <c r="G77" s="13">
        <v>0.55449999999999999</v>
      </c>
      <c r="H77" s="14"/>
      <c r="I77" s="13">
        <v>14545.237699521002</v>
      </c>
      <c r="J77" s="13">
        <v>15.845499966000002</v>
      </c>
      <c r="K77" s="13">
        <v>4775.8659999280007</v>
      </c>
      <c r="L77" s="13">
        <v>0</v>
      </c>
      <c r="M77" s="14"/>
      <c r="N77" s="13">
        <v>13065.743701145</v>
      </c>
      <c r="O77" s="13">
        <v>4.1992000330000003</v>
      </c>
      <c r="P77" s="13">
        <v>4311.9076000310006</v>
      </c>
      <c r="Q77" s="13">
        <v>4.7999999999999996E-3</v>
      </c>
      <c r="R77" s="14"/>
      <c r="S77" s="13">
        <v>12774.623200122001</v>
      </c>
      <c r="T77" s="13">
        <v>5.0859999980000001</v>
      </c>
      <c r="U77" s="13">
        <v>4599.0044001830001</v>
      </c>
      <c r="V77" s="13">
        <v>7.8399999999999997E-2</v>
      </c>
      <c r="W77" s="14"/>
      <c r="X77" s="13">
        <v>12800.517800576998</v>
      </c>
      <c r="Y77" s="13">
        <v>4.0846000010000001</v>
      </c>
      <c r="Z77" s="13">
        <v>5989.5300999919991</v>
      </c>
      <c r="AA77" s="13">
        <v>0</v>
      </c>
      <c r="AB77" s="14"/>
      <c r="AC77" s="13">
        <v>9434.875400005003</v>
      </c>
      <c r="AD77" s="13">
        <v>0.96020000000000005</v>
      </c>
      <c r="AE77" s="13">
        <v>5618.9468000079996</v>
      </c>
      <c r="AF77" s="13">
        <v>0</v>
      </c>
      <c r="AG77" s="14"/>
      <c r="AH77" s="13">
        <v>5173.0773000719992</v>
      </c>
      <c r="AI77" s="13">
        <v>0.53380000000000005</v>
      </c>
      <c r="AJ77" s="13">
        <v>4575.393999939999</v>
      </c>
      <c r="AK77" s="13">
        <v>0</v>
      </c>
      <c r="AL77" s="14"/>
      <c r="AM77" s="13">
        <v>4331.5407999430008</v>
      </c>
      <c r="AN77" s="13">
        <v>1.1631</v>
      </c>
      <c r="AO77" s="13">
        <v>3123.8234000520006</v>
      </c>
      <c r="AP77" s="13">
        <v>0</v>
      </c>
      <c r="AQ77" s="14"/>
      <c r="AR77" s="13">
        <v>2701.2533000000017</v>
      </c>
      <c r="AS77" s="13">
        <v>0.89799999999999991</v>
      </c>
      <c r="AT77" s="13">
        <v>2896.9488000000001</v>
      </c>
      <c r="AU77" s="13">
        <v>0</v>
      </c>
      <c r="AV77" s="14"/>
      <c r="AW77" s="13">
        <f t="shared" si="5"/>
        <v>9876.8993334115567</v>
      </c>
      <c r="AX77" s="13">
        <f t="shared" si="6"/>
        <v>4.2517222218888895</v>
      </c>
      <c r="AY77" s="13">
        <f t="shared" si="7"/>
        <v>4303.9958666755547</v>
      </c>
      <c r="AZ77" s="13">
        <f t="shared" si="8"/>
        <v>7.0855555555555561E-2</v>
      </c>
    </row>
    <row r="78" spans="1:52" x14ac:dyDescent="0.25">
      <c r="A78" s="7" t="s">
        <v>148</v>
      </c>
      <c r="B78" s="7" t="s">
        <v>149</v>
      </c>
      <c r="C78" s="9"/>
      <c r="D78" s="13">
        <v>7.0400000000000004E-2</v>
      </c>
      <c r="E78" s="13">
        <v>1.0909000000000004</v>
      </c>
      <c r="F78" s="13">
        <v>39.324100015999996</v>
      </c>
      <c r="G78" s="13">
        <v>0</v>
      </c>
      <c r="H78" s="14"/>
      <c r="I78" s="13">
        <v>0.1139</v>
      </c>
      <c r="J78" s="13">
        <v>1.350100007</v>
      </c>
      <c r="K78" s="13">
        <v>39.621200008000002</v>
      </c>
      <c r="L78" s="13">
        <v>2.1999999999999999E-2</v>
      </c>
      <c r="M78" s="14"/>
      <c r="N78" s="13">
        <v>0.80509999999999993</v>
      </c>
      <c r="O78" s="13">
        <v>2.2048999579999999</v>
      </c>
      <c r="P78" s="13">
        <v>46.854600000000005</v>
      </c>
      <c r="Q78" s="13">
        <v>0</v>
      </c>
      <c r="R78" s="14"/>
      <c r="S78" s="13">
        <v>0.12419996599999999</v>
      </c>
      <c r="T78" s="13">
        <v>1.8187999769999998</v>
      </c>
      <c r="U78" s="13">
        <v>53.573099981999995</v>
      </c>
      <c r="V78" s="13">
        <v>0</v>
      </c>
      <c r="W78" s="14"/>
      <c r="X78" s="13">
        <v>0.13580003200000001</v>
      </c>
      <c r="Y78" s="13">
        <v>0.65410000000000001</v>
      </c>
      <c r="Z78" s="13">
        <v>69.413000009000015</v>
      </c>
      <c r="AA78" s="13">
        <v>0</v>
      </c>
      <c r="AB78" s="14"/>
      <c r="AC78" s="13">
        <v>0.63050000000000006</v>
      </c>
      <c r="AD78" s="13">
        <v>0.23730000400000001</v>
      </c>
      <c r="AE78" s="13">
        <v>112.101999996</v>
      </c>
      <c r="AF78" s="13">
        <v>0</v>
      </c>
      <c r="AG78" s="14"/>
      <c r="AH78" s="13">
        <v>2.2599999999999998</v>
      </c>
      <c r="AI78" s="13">
        <v>0.52339999999999998</v>
      </c>
      <c r="AJ78" s="13">
        <v>291.17809998000007</v>
      </c>
      <c r="AK78" s="13">
        <v>0</v>
      </c>
      <c r="AL78" s="14"/>
      <c r="AM78" s="13">
        <v>2.8176000000000001</v>
      </c>
      <c r="AN78" s="13">
        <v>0.81899999999999995</v>
      </c>
      <c r="AO78" s="13">
        <v>208.41170000999998</v>
      </c>
      <c r="AP78" s="13">
        <v>0</v>
      </c>
      <c r="AQ78" s="14"/>
      <c r="AR78" s="13">
        <v>6.93E-2</v>
      </c>
      <c r="AS78" s="13">
        <v>0.26390000000000002</v>
      </c>
      <c r="AT78" s="13">
        <v>90.861100000000036</v>
      </c>
      <c r="AU78" s="13">
        <v>0</v>
      </c>
      <c r="AV78" s="14"/>
      <c r="AW78" s="13">
        <f t="shared" si="5"/>
        <v>0.7807555553333333</v>
      </c>
      <c r="AX78" s="13">
        <f t="shared" si="6"/>
        <v>0.995822216222222</v>
      </c>
      <c r="AY78" s="13">
        <f t="shared" si="7"/>
        <v>105.70432222233336</v>
      </c>
      <c r="AZ78" s="13">
        <f t="shared" si="8"/>
        <v>2.4444444444444444E-3</v>
      </c>
    </row>
    <row r="79" spans="1:52" x14ac:dyDescent="0.25">
      <c r="A79" s="7" t="s">
        <v>150</v>
      </c>
      <c r="B79" s="7" t="s">
        <v>151</v>
      </c>
      <c r="C79" s="9"/>
      <c r="D79" s="13">
        <v>1536.6810999119998</v>
      </c>
      <c r="E79" s="13">
        <v>0</v>
      </c>
      <c r="F79" s="13">
        <v>10.419300036999999</v>
      </c>
      <c r="G79" s="13">
        <v>0.2349</v>
      </c>
      <c r="H79" s="14"/>
      <c r="I79" s="13">
        <v>1661.7097000320005</v>
      </c>
      <c r="J79" s="13">
        <v>0</v>
      </c>
      <c r="K79" s="13">
        <v>13.774699999999999</v>
      </c>
      <c r="L79" s="13">
        <v>0.76039999299999994</v>
      </c>
      <c r="M79" s="14"/>
      <c r="N79" s="13">
        <v>1597.3808999450005</v>
      </c>
      <c r="O79" s="13">
        <v>0</v>
      </c>
      <c r="P79" s="13">
        <v>7.4344000080000017</v>
      </c>
      <c r="Q79" s="13">
        <v>2.4322999999999997</v>
      </c>
      <c r="R79" s="14"/>
      <c r="S79" s="13">
        <v>1290.4739999360002</v>
      </c>
      <c r="T79" s="13">
        <v>0.2281</v>
      </c>
      <c r="U79" s="13">
        <v>8.9905999800000007</v>
      </c>
      <c r="V79" s="13">
        <v>2.6113000239999993</v>
      </c>
      <c r="W79" s="14"/>
      <c r="X79" s="13">
        <v>2194.8683998920005</v>
      </c>
      <c r="Y79" s="13">
        <v>1E-3</v>
      </c>
      <c r="Z79" s="13">
        <v>12.847800061000001</v>
      </c>
      <c r="AA79" s="13">
        <v>14.023800024000002</v>
      </c>
      <c r="AB79" s="14"/>
      <c r="AC79" s="13">
        <v>2349.0996998370001</v>
      </c>
      <c r="AD79" s="13">
        <v>1.2740999990000001</v>
      </c>
      <c r="AE79" s="13">
        <v>20.844299896999999</v>
      </c>
      <c r="AF79" s="13">
        <v>30.810300012000003</v>
      </c>
      <c r="AG79" s="14"/>
      <c r="AH79" s="13">
        <v>2154.6443998559998</v>
      </c>
      <c r="AI79" s="13">
        <v>1.8576000079999999</v>
      </c>
      <c r="AJ79" s="13">
        <v>21.305400081000005</v>
      </c>
      <c r="AK79" s="13">
        <v>37.10579996500001</v>
      </c>
      <c r="AL79" s="14"/>
      <c r="AM79" s="13">
        <v>1931.8109000739998</v>
      </c>
      <c r="AN79" s="13">
        <v>1.1376999950000002</v>
      </c>
      <c r="AO79" s="13">
        <v>25.966400005000001</v>
      </c>
      <c r="AP79" s="13">
        <v>21.599800044000002</v>
      </c>
      <c r="AQ79" s="14"/>
      <c r="AR79" s="13">
        <v>1416.4093000000014</v>
      </c>
      <c r="AS79" s="13">
        <v>1.7754999999999999</v>
      </c>
      <c r="AT79" s="13">
        <v>16.546300000000002</v>
      </c>
      <c r="AU79" s="13">
        <v>31.213699999999999</v>
      </c>
      <c r="AV79" s="14"/>
      <c r="AW79" s="13">
        <f t="shared" si="5"/>
        <v>1792.5642666093333</v>
      </c>
      <c r="AX79" s="13">
        <f t="shared" si="6"/>
        <v>0.69711111133333337</v>
      </c>
      <c r="AY79" s="13">
        <f t="shared" si="7"/>
        <v>15.347688896555553</v>
      </c>
      <c r="AZ79" s="13">
        <f t="shared" si="8"/>
        <v>15.643588895777778</v>
      </c>
    </row>
    <row r="80" spans="1:52" x14ac:dyDescent="0.25">
      <c r="A80" s="7" t="s">
        <v>152</v>
      </c>
      <c r="B80" s="7" t="s">
        <v>153</v>
      </c>
      <c r="C80" s="9"/>
      <c r="D80" s="13">
        <v>38.553699981000008</v>
      </c>
      <c r="E80" s="13">
        <v>0.37670000300000001</v>
      </c>
      <c r="F80" s="13">
        <v>0.25749999999999995</v>
      </c>
      <c r="G80" s="13">
        <v>5.6759999800000012</v>
      </c>
      <c r="H80" s="14"/>
      <c r="I80" s="13">
        <v>33.632400068999999</v>
      </c>
      <c r="J80" s="13">
        <v>0.41210000099999994</v>
      </c>
      <c r="K80" s="13">
        <v>0.59260000000000002</v>
      </c>
      <c r="L80" s="13">
        <v>5.547600043000001</v>
      </c>
      <c r="M80" s="14"/>
      <c r="N80" s="13">
        <v>19.764300011000003</v>
      </c>
      <c r="O80" s="13">
        <v>0.31389999600000001</v>
      </c>
      <c r="P80" s="13">
        <v>9.0100032999999982E-2</v>
      </c>
      <c r="Q80" s="13">
        <v>4.5477000050000003</v>
      </c>
      <c r="R80" s="14"/>
      <c r="S80" s="13">
        <v>20.267999953000007</v>
      </c>
      <c r="T80" s="13">
        <v>8.7499999999999994E-2</v>
      </c>
      <c r="U80" s="13">
        <v>7.8800000000000009E-2</v>
      </c>
      <c r="V80" s="13">
        <v>4.4375000469999994</v>
      </c>
      <c r="W80" s="14"/>
      <c r="X80" s="13">
        <v>21.991099928999997</v>
      </c>
      <c r="Y80" s="13">
        <v>0.19749999999999998</v>
      </c>
      <c r="Z80" s="13">
        <v>0.12240000000000001</v>
      </c>
      <c r="AA80" s="13">
        <v>4.4748000059999997</v>
      </c>
      <c r="AB80" s="14"/>
      <c r="AC80" s="13">
        <v>34.213800002999996</v>
      </c>
      <c r="AD80" s="13">
        <v>0.30040002700000001</v>
      </c>
      <c r="AE80" s="13">
        <v>8.5100000000000009E-2</v>
      </c>
      <c r="AF80" s="13">
        <v>2.7290000379999997</v>
      </c>
      <c r="AG80" s="14"/>
      <c r="AH80" s="13">
        <v>38.212699913000002</v>
      </c>
      <c r="AI80" s="13">
        <v>0.70219999600000005</v>
      </c>
      <c r="AJ80" s="13">
        <v>5.3400000000000003E-2</v>
      </c>
      <c r="AK80" s="13">
        <v>1.8312000500000001</v>
      </c>
      <c r="AL80" s="14"/>
      <c r="AM80" s="13">
        <v>42.955300027</v>
      </c>
      <c r="AN80" s="13">
        <v>0.27890000200000004</v>
      </c>
      <c r="AO80" s="13">
        <v>4.8200000000000007E-2</v>
      </c>
      <c r="AP80" s="13">
        <v>2.2102000830000001</v>
      </c>
      <c r="AQ80" s="14"/>
      <c r="AR80" s="13">
        <v>45.793099999999967</v>
      </c>
      <c r="AS80" s="13">
        <v>0.10920000000000001</v>
      </c>
      <c r="AT80" s="13">
        <v>5.3E-3</v>
      </c>
      <c r="AU80" s="13">
        <v>1.3109000000000002</v>
      </c>
      <c r="AV80" s="14"/>
      <c r="AW80" s="13">
        <f t="shared" si="5"/>
        <v>32.820488876222221</v>
      </c>
      <c r="AX80" s="13">
        <f t="shared" si="6"/>
        <v>0.30871111388888889</v>
      </c>
      <c r="AY80" s="13">
        <f t="shared" si="7"/>
        <v>0.14815555922222223</v>
      </c>
      <c r="AZ80" s="13">
        <f t="shared" si="8"/>
        <v>3.6405444724444447</v>
      </c>
    </row>
    <row r="81" spans="1:52" x14ac:dyDescent="0.25">
      <c r="A81" s="7" t="s">
        <v>154</v>
      </c>
      <c r="B81" s="7" t="s">
        <v>155</v>
      </c>
      <c r="C81" s="9"/>
      <c r="D81" s="13">
        <v>34.846100037999996</v>
      </c>
      <c r="E81" s="13">
        <v>0</v>
      </c>
      <c r="F81" s="13">
        <v>2.9145999509999991</v>
      </c>
      <c r="G81" s="13">
        <v>0</v>
      </c>
      <c r="H81" s="14"/>
      <c r="I81" s="13">
        <v>38.452200003000002</v>
      </c>
      <c r="J81" s="13">
        <v>0</v>
      </c>
      <c r="K81" s="13">
        <v>1.4564999789999999</v>
      </c>
      <c r="L81" s="13">
        <v>0</v>
      </c>
      <c r="M81" s="14"/>
      <c r="N81" s="13">
        <v>14.996399963</v>
      </c>
      <c r="O81" s="13">
        <v>0</v>
      </c>
      <c r="P81" s="13">
        <v>0</v>
      </c>
      <c r="Q81" s="13">
        <v>0</v>
      </c>
      <c r="R81" s="14"/>
      <c r="S81" s="13">
        <v>17.459400078000002</v>
      </c>
      <c r="T81" s="13">
        <v>2.7600000000000003E-2</v>
      </c>
      <c r="U81" s="13">
        <v>2.5400000000000002E-2</v>
      </c>
      <c r="V81" s="13">
        <v>0</v>
      </c>
      <c r="W81" s="14"/>
      <c r="X81" s="13">
        <v>14.924199956999999</v>
      </c>
      <c r="Y81" s="13">
        <v>2.1100000000000001E-2</v>
      </c>
      <c r="Z81" s="13">
        <v>0.15789999999999998</v>
      </c>
      <c r="AA81" s="13">
        <v>0</v>
      </c>
      <c r="AB81" s="14"/>
      <c r="AC81" s="13">
        <v>9.095299960000002</v>
      </c>
      <c r="AD81" s="13">
        <v>0</v>
      </c>
      <c r="AE81" s="13">
        <v>0.222499998</v>
      </c>
      <c r="AF81" s="13">
        <v>0</v>
      </c>
      <c r="AG81" s="14"/>
      <c r="AH81" s="13">
        <v>11.554400060000001</v>
      </c>
      <c r="AI81" s="13">
        <v>1.66E-2</v>
      </c>
      <c r="AJ81" s="13">
        <v>0.31209999999999999</v>
      </c>
      <c r="AK81" s="13">
        <v>0</v>
      </c>
      <c r="AL81" s="14"/>
      <c r="AM81" s="13">
        <v>8.775299948999999</v>
      </c>
      <c r="AN81" s="13">
        <v>6.0000000000000001E-3</v>
      </c>
      <c r="AO81" s="13">
        <v>7.6499999999999999E-2</v>
      </c>
      <c r="AP81" s="13">
        <v>0</v>
      </c>
      <c r="AQ81" s="14"/>
      <c r="AR81" s="13">
        <v>6.7857000000000003</v>
      </c>
      <c r="AS81" s="13">
        <v>5.5899999999999998E-2</v>
      </c>
      <c r="AT81" s="13">
        <v>0</v>
      </c>
      <c r="AU81" s="13">
        <v>0</v>
      </c>
      <c r="AV81" s="14"/>
      <c r="AW81" s="13">
        <f t="shared" si="5"/>
        <v>17.432111111999998</v>
      </c>
      <c r="AX81" s="13">
        <f t="shared" si="6"/>
        <v>1.4133333333333335E-2</v>
      </c>
      <c r="AY81" s="13">
        <f t="shared" si="7"/>
        <v>0.57394443644444437</v>
      </c>
      <c r="AZ81" s="13">
        <f t="shared" si="8"/>
        <v>0</v>
      </c>
    </row>
    <row r="82" spans="1:52" x14ac:dyDescent="0.25">
      <c r="A82" s="7" t="s">
        <v>156</v>
      </c>
      <c r="B82" s="7" t="s">
        <v>157</v>
      </c>
      <c r="C82" s="9"/>
      <c r="D82" s="13">
        <v>0</v>
      </c>
      <c r="E82" s="13">
        <v>0</v>
      </c>
      <c r="F82" s="13">
        <v>0</v>
      </c>
      <c r="G82" s="13">
        <v>0</v>
      </c>
      <c r="H82" s="14"/>
      <c r="I82" s="13">
        <v>0</v>
      </c>
      <c r="J82" s="13">
        <v>0</v>
      </c>
      <c r="K82" s="13">
        <v>0</v>
      </c>
      <c r="L82" s="13">
        <v>0</v>
      </c>
      <c r="M82" s="14"/>
      <c r="N82" s="13">
        <v>22.981300000000001</v>
      </c>
      <c r="O82" s="13">
        <v>0</v>
      </c>
      <c r="P82" s="13">
        <v>315.20600000000002</v>
      </c>
      <c r="Q82" s="13">
        <v>0</v>
      </c>
      <c r="R82" s="14"/>
      <c r="S82" s="13">
        <v>49.5396</v>
      </c>
      <c r="T82" s="13">
        <v>0</v>
      </c>
      <c r="U82" s="13">
        <v>253.9786</v>
      </c>
      <c r="V82" s="13">
        <v>0</v>
      </c>
      <c r="W82" s="14"/>
      <c r="X82" s="13">
        <v>37.766399999999997</v>
      </c>
      <c r="Y82" s="13">
        <v>0</v>
      </c>
      <c r="Z82" s="13">
        <v>563.62630000000001</v>
      </c>
      <c r="AA82" s="13">
        <v>0</v>
      </c>
      <c r="AB82" s="14"/>
      <c r="AC82" s="13">
        <v>0</v>
      </c>
      <c r="AD82" s="13">
        <v>0</v>
      </c>
      <c r="AE82" s="13">
        <v>291.46199999999999</v>
      </c>
      <c r="AF82" s="13">
        <v>0</v>
      </c>
      <c r="AG82" s="14"/>
      <c r="AH82" s="13">
        <v>29.4011</v>
      </c>
      <c r="AI82" s="13">
        <v>0</v>
      </c>
      <c r="AJ82" s="13">
        <v>184.13249999999999</v>
      </c>
      <c r="AK82" s="13">
        <v>0</v>
      </c>
      <c r="AL82" s="14"/>
      <c r="AM82" s="13">
        <v>0</v>
      </c>
      <c r="AN82" s="13">
        <v>0</v>
      </c>
      <c r="AO82" s="13">
        <v>70.634999999999991</v>
      </c>
      <c r="AP82" s="13">
        <v>0</v>
      </c>
      <c r="AQ82" s="14"/>
      <c r="AR82" s="13">
        <v>0</v>
      </c>
      <c r="AS82" s="13">
        <v>0</v>
      </c>
      <c r="AT82" s="13">
        <v>348.2992000000001</v>
      </c>
      <c r="AU82" s="13">
        <v>0</v>
      </c>
      <c r="AV82" s="14"/>
      <c r="AW82" s="13">
        <f t="shared" si="5"/>
        <v>15.520933333333334</v>
      </c>
      <c r="AX82" s="13">
        <f t="shared" si="6"/>
        <v>0</v>
      </c>
      <c r="AY82" s="13">
        <f t="shared" si="7"/>
        <v>225.25995555555556</v>
      </c>
      <c r="AZ82" s="13">
        <f t="shared" si="8"/>
        <v>0</v>
      </c>
    </row>
    <row r="83" spans="1:52" x14ac:dyDescent="0.25">
      <c r="A83" s="7" t="s">
        <v>158</v>
      </c>
      <c r="B83" s="7" t="s">
        <v>159</v>
      </c>
      <c r="C83" s="9"/>
      <c r="D83" s="13">
        <v>633.64620000000014</v>
      </c>
      <c r="E83" s="13">
        <v>0</v>
      </c>
      <c r="F83" s="13">
        <v>0</v>
      </c>
      <c r="G83" s="13">
        <v>0</v>
      </c>
      <c r="H83" s="14"/>
      <c r="I83" s="13">
        <v>111.25730000000001</v>
      </c>
      <c r="J83" s="13">
        <v>0</v>
      </c>
      <c r="K83" s="13">
        <v>8.3970000000000002</v>
      </c>
      <c r="L83" s="13">
        <v>0</v>
      </c>
      <c r="M83" s="14"/>
      <c r="N83" s="13">
        <v>229.91749999999999</v>
      </c>
      <c r="O83" s="13">
        <v>0</v>
      </c>
      <c r="P83" s="13">
        <v>0</v>
      </c>
      <c r="Q83" s="13">
        <v>0</v>
      </c>
      <c r="R83" s="14"/>
      <c r="S83" s="13">
        <v>394.68860000000001</v>
      </c>
      <c r="T83" s="13">
        <v>0</v>
      </c>
      <c r="U83" s="13">
        <v>0</v>
      </c>
      <c r="V83" s="13">
        <v>0</v>
      </c>
      <c r="W83" s="14"/>
      <c r="X83" s="13">
        <v>286.23860000000002</v>
      </c>
      <c r="Y83" s="13">
        <v>0</v>
      </c>
      <c r="Z83" s="13">
        <v>0.64200000000000002</v>
      </c>
      <c r="AA83" s="13">
        <v>0</v>
      </c>
      <c r="AB83" s="14"/>
      <c r="AC83" s="13">
        <v>337.51570000000004</v>
      </c>
      <c r="AD83" s="13">
        <v>0</v>
      </c>
      <c r="AE83" s="13">
        <v>15.484</v>
      </c>
      <c r="AF83" s="13">
        <v>0</v>
      </c>
      <c r="AG83" s="14"/>
      <c r="AH83" s="13">
        <v>454.79839999999996</v>
      </c>
      <c r="AI83" s="13">
        <v>0</v>
      </c>
      <c r="AJ83" s="13">
        <v>8.7111000000000001</v>
      </c>
      <c r="AK83" s="13">
        <v>0</v>
      </c>
      <c r="AL83" s="14"/>
      <c r="AM83" s="13">
        <v>418.31389999999999</v>
      </c>
      <c r="AN83" s="13">
        <v>0</v>
      </c>
      <c r="AO83" s="13">
        <v>0.37690000000000001</v>
      </c>
      <c r="AP83" s="13">
        <v>0</v>
      </c>
      <c r="AQ83" s="14"/>
      <c r="AR83" s="13">
        <v>516.23860000000013</v>
      </c>
      <c r="AS83" s="13">
        <v>0</v>
      </c>
      <c r="AT83" s="13">
        <v>1.1091</v>
      </c>
      <c r="AU83" s="13">
        <v>0</v>
      </c>
      <c r="AV83" s="14"/>
      <c r="AW83" s="13">
        <f t="shared" si="5"/>
        <v>375.84608888888891</v>
      </c>
      <c r="AX83" s="13">
        <f t="shared" si="6"/>
        <v>0</v>
      </c>
      <c r="AY83" s="13">
        <f t="shared" si="7"/>
        <v>3.8577888888888885</v>
      </c>
      <c r="AZ83" s="13">
        <f t="shared" si="8"/>
        <v>0</v>
      </c>
    </row>
    <row r="84" spans="1:52" x14ac:dyDescent="0.25">
      <c r="A84" s="7" t="s">
        <v>160</v>
      </c>
      <c r="B84" s="7" t="s">
        <v>161</v>
      </c>
      <c r="C84" s="9"/>
      <c r="D84" s="13">
        <v>2251.8242000089999</v>
      </c>
      <c r="E84" s="13">
        <v>1.1767000000000001</v>
      </c>
      <c r="F84" s="13">
        <v>5486.515499958</v>
      </c>
      <c r="G84" s="13">
        <v>0</v>
      </c>
      <c r="H84" s="14"/>
      <c r="I84" s="13">
        <v>3452.8341999980003</v>
      </c>
      <c r="J84" s="13">
        <v>3.6334</v>
      </c>
      <c r="K84" s="13">
        <v>7224.3890999929999</v>
      </c>
      <c r="L84" s="13">
        <v>0</v>
      </c>
      <c r="M84" s="14"/>
      <c r="N84" s="13">
        <v>3516.9022999929998</v>
      </c>
      <c r="O84" s="13">
        <v>2.5698999999999996</v>
      </c>
      <c r="P84" s="13">
        <v>5169.7510999630003</v>
      </c>
      <c r="Q84" s="13">
        <v>0</v>
      </c>
      <c r="R84" s="14"/>
      <c r="S84" s="13">
        <v>3776.8524000030002</v>
      </c>
      <c r="T84" s="13">
        <v>1.329099984</v>
      </c>
      <c r="U84" s="13">
        <v>5167.1198999350008</v>
      </c>
      <c r="V84" s="13">
        <v>0</v>
      </c>
      <c r="W84" s="14"/>
      <c r="X84" s="13">
        <v>3585.1495000020013</v>
      </c>
      <c r="Y84" s="13">
        <v>3.5700000000000003E-2</v>
      </c>
      <c r="Z84" s="13">
        <v>4996.7307999680006</v>
      </c>
      <c r="AA84" s="13">
        <v>0</v>
      </c>
      <c r="AB84" s="14"/>
      <c r="AC84" s="13">
        <v>2720.480000001</v>
      </c>
      <c r="AD84" s="13">
        <v>13.550599999999999</v>
      </c>
      <c r="AE84" s="13">
        <v>5781.1834000490007</v>
      </c>
      <c r="AF84" s="13">
        <v>0</v>
      </c>
      <c r="AG84" s="14"/>
      <c r="AH84" s="13">
        <v>4551.772000001999</v>
      </c>
      <c r="AI84" s="13">
        <v>2.5053999999999998</v>
      </c>
      <c r="AJ84" s="13">
        <v>7942.6041999909994</v>
      </c>
      <c r="AK84" s="13">
        <v>0</v>
      </c>
      <c r="AL84" s="14"/>
      <c r="AM84" s="13">
        <v>4865.2204000030006</v>
      </c>
      <c r="AN84" s="13">
        <v>2.5933000000000002</v>
      </c>
      <c r="AO84" s="13">
        <v>7005.0083999880017</v>
      </c>
      <c r="AP84" s="13">
        <v>0</v>
      </c>
      <c r="AQ84" s="14"/>
      <c r="AR84" s="13">
        <v>3166.6347999999957</v>
      </c>
      <c r="AS84" s="13">
        <v>4.2702999999999998</v>
      </c>
      <c r="AT84" s="13">
        <v>5518.2961000000014</v>
      </c>
      <c r="AU84" s="13">
        <v>0</v>
      </c>
      <c r="AV84" s="14"/>
      <c r="AW84" s="13">
        <f t="shared" si="5"/>
        <v>3543.0744222234439</v>
      </c>
      <c r="AX84" s="13">
        <f t="shared" si="6"/>
        <v>3.518266664888889</v>
      </c>
      <c r="AY84" s="13">
        <f t="shared" si="7"/>
        <v>6032.3998333161117</v>
      </c>
      <c r="AZ84" s="13">
        <f t="shared" si="8"/>
        <v>0</v>
      </c>
    </row>
    <row r="85" spans="1:52" x14ac:dyDescent="0.25">
      <c r="A85" s="7" t="s">
        <v>162</v>
      </c>
      <c r="B85" s="7" t="s">
        <v>163</v>
      </c>
      <c r="C85" s="9"/>
      <c r="D85" s="13">
        <v>7.8672999689999994</v>
      </c>
      <c r="E85" s="13">
        <v>0</v>
      </c>
      <c r="F85" s="13">
        <v>4540.7254999040006</v>
      </c>
      <c r="G85" s="13">
        <v>0</v>
      </c>
      <c r="H85" s="14"/>
      <c r="I85" s="13">
        <v>26.361199996000003</v>
      </c>
      <c r="J85" s="13">
        <v>9.7399999999999987E-2</v>
      </c>
      <c r="K85" s="13">
        <v>3621.0323996430002</v>
      </c>
      <c r="L85" s="13">
        <v>0</v>
      </c>
      <c r="M85" s="14"/>
      <c r="N85" s="13">
        <v>457.74390004899999</v>
      </c>
      <c r="O85" s="13">
        <v>9.3599998000000004E-2</v>
      </c>
      <c r="P85" s="13">
        <v>2867.707799972</v>
      </c>
      <c r="Q85" s="13">
        <v>0</v>
      </c>
      <c r="R85" s="14"/>
      <c r="S85" s="13">
        <v>428.10399995999995</v>
      </c>
      <c r="T85" s="13">
        <v>0.55840000000000001</v>
      </c>
      <c r="U85" s="13">
        <v>2857.547799901</v>
      </c>
      <c r="V85" s="13">
        <v>0</v>
      </c>
      <c r="W85" s="14"/>
      <c r="X85" s="13">
        <v>370.361400033</v>
      </c>
      <c r="Y85" s="13">
        <v>0.67470000099999994</v>
      </c>
      <c r="Z85" s="13">
        <v>2398.9136999800003</v>
      </c>
      <c r="AA85" s="13">
        <v>0</v>
      </c>
      <c r="AB85" s="14"/>
      <c r="AC85" s="13">
        <v>238.32949997100002</v>
      </c>
      <c r="AD85" s="13">
        <v>6.8600000000000008E-2</v>
      </c>
      <c r="AE85" s="13">
        <v>2353.0116995960002</v>
      </c>
      <c r="AF85" s="13">
        <v>0</v>
      </c>
      <c r="AG85" s="14"/>
      <c r="AH85" s="13">
        <v>375.78850001599994</v>
      </c>
      <c r="AI85" s="13">
        <v>0.19220000000000004</v>
      </c>
      <c r="AJ85" s="13">
        <v>2372.8388003799996</v>
      </c>
      <c r="AK85" s="13">
        <v>0</v>
      </c>
      <c r="AL85" s="14"/>
      <c r="AM85" s="13">
        <v>224.96330002799999</v>
      </c>
      <c r="AN85" s="13">
        <v>0.2727</v>
      </c>
      <c r="AO85" s="13">
        <v>2638.5686000599999</v>
      </c>
      <c r="AP85" s="13">
        <v>0</v>
      </c>
      <c r="AQ85" s="14"/>
      <c r="AR85" s="13">
        <v>577.69770000000005</v>
      </c>
      <c r="AS85" s="13">
        <v>0.22240000000000001</v>
      </c>
      <c r="AT85" s="13">
        <v>2069.2576000000008</v>
      </c>
      <c r="AU85" s="13">
        <v>0</v>
      </c>
      <c r="AV85" s="14"/>
      <c r="AW85" s="13">
        <f t="shared" si="5"/>
        <v>300.80186666911118</v>
      </c>
      <c r="AX85" s="13">
        <f t="shared" si="6"/>
        <v>0.24222222211111111</v>
      </c>
      <c r="AY85" s="13">
        <f t="shared" si="7"/>
        <v>2857.7337666040003</v>
      </c>
      <c r="AZ85" s="13">
        <f t="shared" si="8"/>
        <v>0</v>
      </c>
    </row>
    <row r="86" spans="1:52" x14ac:dyDescent="0.25">
      <c r="A86" s="7" t="s">
        <v>164</v>
      </c>
      <c r="B86" s="7" t="s">
        <v>165</v>
      </c>
      <c r="C86" s="9"/>
      <c r="D86" s="13">
        <v>143.09100012100001</v>
      </c>
      <c r="E86" s="13">
        <v>0.40970000400000006</v>
      </c>
      <c r="F86" s="13">
        <v>4.998899999999999</v>
      </c>
      <c r="G86" s="13">
        <v>0.39619996599999996</v>
      </c>
      <c r="H86" s="14"/>
      <c r="I86" s="13">
        <v>229.35379999499983</v>
      </c>
      <c r="J86" s="13">
        <v>1.8611999780000006</v>
      </c>
      <c r="K86" s="13">
        <v>1.9061000020000001</v>
      </c>
      <c r="L86" s="13">
        <v>4.8000400000000002E-3</v>
      </c>
      <c r="M86" s="14"/>
      <c r="N86" s="13">
        <v>162.73319987399998</v>
      </c>
      <c r="O86" s="13">
        <v>1.8256000769999996</v>
      </c>
      <c r="P86" s="13">
        <v>3.0567999999999995</v>
      </c>
      <c r="Q86" s="13">
        <v>1.9899999999999998E-2</v>
      </c>
      <c r="R86" s="14"/>
      <c r="S86" s="13">
        <v>101.132499999</v>
      </c>
      <c r="T86" s="13">
        <v>2.0535000449999998</v>
      </c>
      <c r="U86" s="13">
        <v>0.976300002</v>
      </c>
      <c r="V86" s="13">
        <v>5.1699993999999992E-2</v>
      </c>
      <c r="W86" s="14"/>
      <c r="X86" s="13">
        <v>106.40000002399998</v>
      </c>
      <c r="Y86" s="13">
        <v>10.737500002999996</v>
      </c>
      <c r="Z86" s="13">
        <v>1.2225999689999998</v>
      </c>
      <c r="AA86" s="13">
        <v>1.78E-2</v>
      </c>
      <c r="AB86" s="14"/>
      <c r="AC86" s="13">
        <v>56.467499967999998</v>
      </c>
      <c r="AD86" s="13">
        <v>8.1305999140000011</v>
      </c>
      <c r="AE86" s="13">
        <v>0.70260003600000009</v>
      </c>
      <c r="AF86" s="13">
        <v>3.0599987000000002E-2</v>
      </c>
      <c r="AG86" s="14"/>
      <c r="AH86" s="13">
        <v>53.922700061999983</v>
      </c>
      <c r="AI86" s="13">
        <v>19.739400015000001</v>
      </c>
      <c r="AJ86" s="13">
        <v>3.2735999930000004</v>
      </c>
      <c r="AK86" s="13">
        <v>0</v>
      </c>
      <c r="AL86" s="14"/>
      <c r="AM86" s="13">
        <v>48.406500207999983</v>
      </c>
      <c r="AN86" s="13">
        <v>11.703299966000003</v>
      </c>
      <c r="AO86" s="13">
        <v>0.26179997600000005</v>
      </c>
      <c r="AP86" s="13">
        <v>1.6799999999999999E-2</v>
      </c>
      <c r="AQ86" s="14"/>
      <c r="AR86" s="13">
        <v>37.805299999999974</v>
      </c>
      <c r="AS86" s="13">
        <v>5.7229000000000001</v>
      </c>
      <c r="AT86" s="13">
        <v>7.1000000000000004E-3</v>
      </c>
      <c r="AU86" s="13">
        <v>0</v>
      </c>
      <c r="AV86" s="14"/>
      <c r="AW86" s="13">
        <f t="shared" si="5"/>
        <v>104.3680555834444</v>
      </c>
      <c r="AX86" s="13">
        <f t="shared" si="6"/>
        <v>6.9093000002222222</v>
      </c>
      <c r="AY86" s="13">
        <f t="shared" si="7"/>
        <v>1.822866664222222</v>
      </c>
      <c r="AZ86" s="13">
        <f t="shared" si="8"/>
        <v>5.9755554111111109E-2</v>
      </c>
    </row>
    <row r="87" spans="1:52" x14ac:dyDescent="0.25">
      <c r="A87" s="7" t="s">
        <v>166</v>
      </c>
      <c r="B87" s="7" t="s">
        <v>167</v>
      </c>
      <c r="C87" s="9"/>
      <c r="D87" s="13">
        <v>1720.3574001610007</v>
      </c>
      <c r="E87" s="13">
        <v>9.3374000430000006</v>
      </c>
      <c r="F87" s="13">
        <v>20.962200006</v>
      </c>
      <c r="G87" s="13">
        <v>1.5413000020000003</v>
      </c>
      <c r="H87" s="14"/>
      <c r="I87" s="13">
        <v>1726.1317001700004</v>
      </c>
      <c r="J87" s="13">
        <v>20.731399912000001</v>
      </c>
      <c r="K87" s="13">
        <v>7.8287999960000025</v>
      </c>
      <c r="L87" s="13">
        <v>7.5306000209999979</v>
      </c>
      <c r="M87" s="14"/>
      <c r="N87" s="13">
        <v>2001.9664000619994</v>
      </c>
      <c r="O87" s="13">
        <v>22.322400051999999</v>
      </c>
      <c r="P87" s="13">
        <v>1.0993000419999999</v>
      </c>
      <c r="Q87" s="13">
        <v>1.0341999960000001</v>
      </c>
      <c r="R87" s="14"/>
      <c r="S87" s="13">
        <v>1388.9237000290002</v>
      </c>
      <c r="T87" s="13">
        <v>43.286099990999993</v>
      </c>
      <c r="U87" s="13">
        <v>1.6764999649999999</v>
      </c>
      <c r="V87" s="13">
        <v>1.9551000449999998</v>
      </c>
      <c r="W87" s="14"/>
      <c r="X87" s="13">
        <v>1772.9664999889994</v>
      </c>
      <c r="Y87" s="13">
        <v>59.41849998</v>
      </c>
      <c r="Z87" s="13">
        <v>3.231399997</v>
      </c>
      <c r="AA87" s="13">
        <v>2.5650000040000007</v>
      </c>
      <c r="AB87" s="14"/>
      <c r="AC87" s="13">
        <v>1279.3588001940002</v>
      </c>
      <c r="AD87" s="13">
        <v>44.054199996000008</v>
      </c>
      <c r="AE87" s="13">
        <v>4.3925000249999995</v>
      </c>
      <c r="AF87" s="13">
        <v>1.6853999950000005</v>
      </c>
      <c r="AG87" s="14"/>
      <c r="AH87" s="13">
        <v>1125.673800064</v>
      </c>
      <c r="AI87" s="13">
        <v>66.605699998999995</v>
      </c>
      <c r="AJ87" s="13">
        <v>8.7962000410000005</v>
      </c>
      <c r="AK87" s="13">
        <v>0.98710009399999998</v>
      </c>
      <c r="AL87" s="14"/>
      <c r="AM87" s="13">
        <v>911.80540010100026</v>
      </c>
      <c r="AN87" s="13">
        <v>36.493299960000002</v>
      </c>
      <c r="AO87" s="13">
        <v>1.210500004</v>
      </c>
      <c r="AP87" s="13">
        <v>0.52720000099999997</v>
      </c>
      <c r="AQ87" s="14"/>
      <c r="AR87" s="13">
        <v>932.63559999999927</v>
      </c>
      <c r="AS87" s="13">
        <v>20.314599999999995</v>
      </c>
      <c r="AT87" s="13">
        <v>0.3000000000000001</v>
      </c>
      <c r="AU87" s="13">
        <v>2.0068999999999995</v>
      </c>
      <c r="AV87" s="14"/>
      <c r="AW87" s="13">
        <f t="shared" si="5"/>
        <v>1428.8688111966667</v>
      </c>
      <c r="AX87" s="13">
        <f t="shared" si="6"/>
        <v>35.840399992555554</v>
      </c>
      <c r="AY87" s="13">
        <f t="shared" si="7"/>
        <v>5.4997111195555544</v>
      </c>
      <c r="AZ87" s="13">
        <f t="shared" si="8"/>
        <v>2.2036444619999997</v>
      </c>
    </row>
    <row r="88" spans="1:52" x14ac:dyDescent="0.25">
      <c r="A88" s="7" t="s">
        <v>168</v>
      </c>
      <c r="B88" s="7" t="s">
        <v>169</v>
      </c>
      <c r="C88" s="9"/>
      <c r="D88" s="13">
        <v>0</v>
      </c>
      <c r="E88" s="13">
        <v>7.0599999999999996E-2</v>
      </c>
      <c r="F88" s="13">
        <v>33.134699955999999</v>
      </c>
      <c r="G88" s="13">
        <v>0</v>
      </c>
      <c r="H88" s="14"/>
      <c r="I88" s="13">
        <v>5.1999999999999998E-3</v>
      </c>
      <c r="J88" s="13">
        <v>0.76040000600000013</v>
      </c>
      <c r="K88" s="13">
        <v>21.497299996000002</v>
      </c>
      <c r="L88" s="13">
        <v>0</v>
      </c>
      <c r="M88" s="14"/>
      <c r="N88" s="13">
        <v>6.0900000000000003E-2</v>
      </c>
      <c r="O88" s="13">
        <v>0.34509998200000003</v>
      </c>
      <c r="P88" s="13">
        <v>17.274200062000002</v>
      </c>
      <c r="Q88" s="13">
        <v>0</v>
      </c>
      <c r="R88" s="14"/>
      <c r="S88" s="13">
        <v>0.17469999999999997</v>
      </c>
      <c r="T88" s="13">
        <v>0.1013</v>
      </c>
      <c r="U88" s="13">
        <v>24.867800045999999</v>
      </c>
      <c r="V88" s="13">
        <v>0</v>
      </c>
      <c r="W88" s="14"/>
      <c r="X88" s="13">
        <v>0.77920001200000011</v>
      </c>
      <c r="Y88" s="13">
        <v>1.868100007</v>
      </c>
      <c r="Z88" s="13">
        <v>26.741600009000003</v>
      </c>
      <c r="AA88" s="13">
        <v>0</v>
      </c>
      <c r="AB88" s="14"/>
      <c r="AC88" s="13">
        <v>1.4500000000000001E-2</v>
      </c>
      <c r="AD88" s="13">
        <v>0.7226999999999999</v>
      </c>
      <c r="AE88" s="13">
        <v>13.231500012000001</v>
      </c>
      <c r="AF88" s="13">
        <v>0</v>
      </c>
      <c r="AG88" s="14"/>
      <c r="AH88" s="13">
        <v>1.5532999999999999</v>
      </c>
      <c r="AI88" s="13">
        <v>0.37759999999999999</v>
      </c>
      <c r="AJ88" s="13">
        <v>26.621299955000001</v>
      </c>
      <c r="AK88" s="13">
        <v>0</v>
      </c>
      <c r="AL88" s="14"/>
      <c r="AM88" s="13">
        <v>0.35479999699999998</v>
      </c>
      <c r="AN88" s="13">
        <v>0.61739999999999995</v>
      </c>
      <c r="AO88" s="13">
        <v>25.854599982</v>
      </c>
      <c r="AP88" s="13">
        <v>0</v>
      </c>
      <c r="AQ88" s="14"/>
      <c r="AR88" s="13">
        <v>2.7400000000000001E-2</v>
      </c>
      <c r="AS88" s="13">
        <v>0.74619999999999997</v>
      </c>
      <c r="AT88" s="13">
        <v>31.333800000000011</v>
      </c>
      <c r="AU88" s="13">
        <v>0</v>
      </c>
      <c r="AV88" s="14"/>
      <c r="AW88" s="13">
        <f t="shared" si="5"/>
        <v>0.33000000099999993</v>
      </c>
      <c r="AX88" s="13">
        <f t="shared" si="6"/>
        <v>0.62326666611111115</v>
      </c>
      <c r="AY88" s="13">
        <f t="shared" si="7"/>
        <v>24.506311113111117</v>
      </c>
      <c r="AZ88" s="13">
        <f t="shared" si="8"/>
        <v>0</v>
      </c>
    </row>
    <row r="89" spans="1:52" x14ac:dyDescent="0.25">
      <c r="A89" s="7" t="s">
        <v>170</v>
      </c>
      <c r="B89" s="7" t="s">
        <v>171</v>
      </c>
      <c r="C89" s="9"/>
      <c r="D89" s="13">
        <v>0</v>
      </c>
      <c r="E89" s="13">
        <v>0</v>
      </c>
      <c r="F89" s="13">
        <v>0</v>
      </c>
      <c r="G89" s="13">
        <v>0</v>
      </c>
      <c r="H89" s="14"/>
      <c r="I89" s="13">
        <v>0</v>
      </c>
      <c r="J89" s="13">
        <v>0</v>
      </c>
      <c r="K89" s="13">
        <v>0.17299999999999999</v>
      </c>
      <c r="L89" s="13">
        <v>0</v>
      </c>
      <c r="M89" s="14"/>
      <c r="N89" s="13">
        <v>0</v>
      </c>
      <c r="O89" s="13">
        <v>0</v>
      </c>
      <c r="P89" s="13">
        <v>0.1</v>
      </c>
      <c r="Q89" s="13">
        <v>0</v>
      </c>
      <c r="R89" s="14"/>
      <c r="S89" s="13">
        <v>0</v>
      </c>
      <c r="T89" s="13">
        <v>0</v>
      </c>
      <c r="U89" s="13">
        <v>0</v>
      </c>
      <c r="V89" s="13">
        <v>0</v>
      </c>
      <c r="W89" s="14"/>
      <c r="X89" s="13">
        <v>0</v>
      </c>
      <c r="Y89" s="13">
        <v>0</v>
      </c>
      <c r="Z89" s="13">
        <v>0</v>
      </c>
      <c r="AA89" s="13">
        <v>0</v>
      </c>
      <c r="AB89" s="14"/>
      <c r="AC89" s="13">
        <v>6.5988999919999998</v>
      </c>
      <c r="AD89" s="13">
        <v>0</v>
      </c>
      <c r="AE89" s="13">
        <v>0.24</v>
      </c>
      <c r="AF89" s="13">
        <v>0</v>
      </c>
      <c r="AG89" s="14"/>
      <c r="AH89" s="13">
        <v>5.1799999999999999E-2</v>
      </c>
      <c r="AI89" s="13">
        <v>0</v>
      </c>
      <c r="AJ89" s="13">
        <v>0</v>
      </c>
      <c r="AK89" s="13">
        <v>0</v>
      </c>
      <c r="AL89" s="14"/>
      <c r="AM89" s="13">
        <v>0</v>
      </c>
      <c r="AN89" s="13">
        <v>0</v>
      </c>
      <c r="AO89" s="13">
        <v>0</v>
      </c>
      <c r="AP89" s="13">
        <v>0</v>
      </c>
      <c r="AQ89" s="14"/>
      <c r="AR89" s="13">
        <v>0</v>
      </c>
      <c r="AS89" s="13">
        <v>0</v>
      </c>
      <c r="AT89" s="13">
        <v>0.06</v>
      </c>
      <c r="AU89" s="13">
        <v>0</v>
      </c>
      <c r="AV89" s="14"/>
      <c r="AW89" s="13">
        <f t="shared" si="5"/>
        <v>0.73896666577777781</v>
      </c>
      <c r="AX89" s="13">
        <f t="shared" si="6"/>
        <v>0</v>
      </c>
      <c r="AY89" s="13">
        <f t="shared" si="7"/>
        <v>6.3666666666666663E-2</v>
      </c>
      <c r="AZ89" s="13">
        <f t="shared" si="8"/>
        <v>0</v>
      </c>
    </row>
    <row r="90" spans="1:52" x14ac:dyDescent="0.25">
      <c r="A90" s="7" t="s">
        <v>172</v>
      </c>
      <c r="B90" s="7" t="s">
        <v>173</v>
      </c>
      <c r="C90" s="9"/>
      <c r="D90" s="13">
        <v>0</v>
      </c>
      <c r="E90" s="13">
        <v>0</v>
      </c>
      <c r="F90" s="13">
        <v>0</v>
      </c>
      <c r="G90" s="13">
        <v>0</v>
      </c>
      <c r="H90" s="14"/>
      <c r="I90" s="13">
        <v>0</v>
      </c>
      <c r="J90" s="13">
        <v>0</v>
      </c>
      <c r="K90" s="13">
        <v>0</v>
      </c>
      <c r="L90" s="13">
        <v>0</v>
      </c>
      <c r="M90" s="14"/>
      <c r="N90" s="13">
        <v>3.9E-2</v>
      </c>
      <c r="O90" s="13">
        <v>0</v>
      </c>
      <c r="P90" s="13">
        <v>1.1926000000000001</v>
      </c>
      <c r="Q90" s="13">
        <v>0</v>
      </c>
      <c r="R90" s="14"/>
      <c r="S90" s="13">
        <v>3.3599999999999998E-2</v>
      </c>
      <c r="T90" s="13">
        <v>0</v>
      </c>
      <c r="U90" s="13">
        <v>0.2</v>
      </c>
      <c r="V90" s="13">
        <v>0</v>
      </c>
      <c r="W90" s="14"/>
      <c r="X90" s="13">
        <v>0.624</v>
      </c>
      <c r="Y90" s="13">
        <v>0</v>
      </c>
      <c r="Z90" s="13">
        <v>2.3346</v>
      </c>
      <c r="AA90" s="13">
        <v>0</v>
      </c>
      <c r="AB90" s="14"/>
      <c r="AC90" s="13">
        <v>0</v>
      </c>
      <c r="AD90" s="13">
        <v>0</v>
      </c>
      <c r="AE90" s="13">
        <v>2.8723999999999998</v>
      </c>
      <c r="AF90" s="13">
        <v>0</v>
      </c>
      <c r="AG90" s="14"/>
      <c r="AH90" s="13">
        <v>0</v>
      </c>
      <c r="AI90" s="13">
        <v>0</v>
      </c>
      <c r="AJ90" s="13">
        <v>1.0351999999999999</v>
      </c>
      <c r="AK90" s="13">
        <v>0</v>
      </c>
      <c r="AL90" s="14"/>
      <c r="AM90" s="13">
        <v>0</v>
      </c>
      <c r="AN90" s="13">
        <v>0</v>
      </c>
      <c r="AO90" s="13">
        <v>0.63490000000000002</v>
      </c>
      <c r="AP90" s="13">
        <v>0</v>
      </c>
      <c r="AQ90" s="14"/>
      <c r="AR90" s="13">
        <v>0</v>
      </c>
      <c r="AS90" s="13">
        <v>0</v>
      </c>
      <c r="AT90" s="13">
        <v>1.2038999999999997</v>
      </c>
      <c r="AU90" s="13">
        <v>0</v>
      </c>
      <c r="AV90" s="14"/>
      <c r="AW90" s="13">
        <f t="shared" si="5"/>
        <v>7.7399999999999997E-2</v>
      </c>
      <c r="AX90" s="13">
        <f t="shared" si="6"/>
        <v>0</v>
      </c>
      <c r="AY90" s="13">
        <f t="shared" si="7"/>
        <v>1.0526222222222221</v>
      </c>
      <c r="AZ90" s="13">
        <f t="shared" si="8"/>
        <v>0</v>
      </c>
    </row>
    <row r="91" spans="1:52" x14ac:dyDescent="0.25">
      <c r="A91" s="7" t="s">
        <v>174</v>
      </c>
      <c r="B91" s="7" t="s">
        <v>175</v>
      </c>
      <c r="C91" s="9"/>
      <c r="D91" s="13">
        <v>0</v>
      </c>
      <c r="E91" s="13">
        <v>0</v>
      </c>
      <c r="F91" s="13">
        <v>0</v>
      </c>
      <c r="G91" s="13">
        <v>0</v>
      </c>
      <c r="H91" s="14"/>
      <c r="I91" s="13">
        <v>0</v>
      </c>
      <c r="J91" s="13">
        <v>0</v>
      </c>
      <c r="K91" s="13">
        <v>0.70799999999999996</v>
      </c>
      <c r="L91" s="13">
        <v>0</v>
      </c>
      <c r="M91" s="14"/>
      <c r="N91" s="13">
        <v>0</v>
      </c>
      <c r="O91" s="13">
        <v>0</v>
      </c>
      <c r="P91" s="13">
        <v>0</v>
      </c>
      <c r="Q91" s="13">
        <v>0</v>
      </c>
      <c r="R91" s="14"/>
      <c r="S91" s="13">
        <v>0</v>
      </c>
      <c r="T91" s="13">
        <v>0</v>
      </c>
      <c r="U91" s="13">
        <v>8.7999999999999995E-2</v>
      </c>
      <c r="V91" s="13">
        <v>0</v>
      </c>
      <c r="W91" s="14"/>
      <c r="X91" s="13">
        <v>4.4999999999999998E-2</v>
      </c>
      <c r="Y91" s="13">
        <v>0</v>
      </c>
      <c r="Z91" s="13">
        <v>0</v>
      </c>
      <c r="AA91" s="13">
        <v>0</v>
      </c>
      <c r="AB91" s="14"/>
      <c r="AC91" s="13">
        <v>0</v>
      </c>
      <c r="AD91" s="13">
        <v>0</v>
      </c>
      <c r="AE91" s="13">
        <v>0.50010000199999993</v>
      </c>
      <c r="AF91" s="13">
        <v>0</v>
      </c>
      <c r="AG91" s="14"/>
      <c r="AH91" s="13">
        <v>0</v>
      </c>
      <c r="AI91" s="13">
        <v>0</v>
      </c>
      <c r="AJ91" s="13">
        <v>4.1000000000000003E-3</v>
      </c>
      <c r="AK91" s="13">
        <v>0</v>
      </c>
      <c r="AL91" s="14"/>
      <c r="AM91" s="13">
        <v>0</v>
      </c>
      <c r="AN91" s="13">
        <v>0</v>
      </c>
      <c r="AO91" s="13">
        <v>0</v>
      </c>
      <c r="AP91" s="13">
        <v>0</v>
      </c>
      <c r="AQ91" s="14"/>
      <c r="AR91" s="13">
        <v>0</v>
      </c>
      <c r="AS91" s="13">
        <v>0</v>
      </c>
      <c r="AT91" s="13">
        <v>0.33300000000000002</v>
      </c>
      <c r="AU91" s="13">
        <v>0</v>
      </c>
      <c r="AV91" s="14"/>
      <c r="AW91" s="13">
        <f t="shared" si="5"/>
        <v>5.0000000000000001E-3</v>
      </c>
      <c r="AX91" s="13">
        <f t="shared" si="6"/>
        <v>0</v>
      </c>
      <c r="AY91" s="13">
        <f t="shared" si="7"/>
        <v>0.18146666688888885</v>
      </c>
      <c r="AZ91" s="13">
        <f t="shared" si="8"/>
        <v>0</v>
      </c>
    </row>
    <row r="92" spans="1:52" x14ac:dyDescent="0.25">
      <c r="A92" s="7" t="s">
        <v>176</v>
      </c>
      <c r="B92" s="7" t="s">
        <v>177</v>
      </c>
      <c r="C92" s="9"/>
      <c r="D92" s="13">
        <v>31.256399999999999</v>
      </c>
      <c r="E92" s="13">
        <v>0</v>
      </c>
      <c r="F92" s="13">
        <v>0</v>
      </c>
      <c r="G92" s="13">
        <v>0</v>
      </c>
      <c r="H92" s="14"/>
      <c r="I92" s="13">
        <v>35.8521</v>
      </c>
      <c r="J92" s="13">
        <v>0</v>
      </c>
      <c r="K92" s="13">
        <v>0</v>
      </c>
      <c r="L92" s="13">
        <v>0</v>
      </c>
      <c r="M92" s="14"/>
      <c r="N92" s="13">
        <v>0</v>
      </c>
      <c r="O92" s="13">
        <v>0</v>
      </c>
      <c r="P92" s="13">
        <v>0</v>
      </c>
      <c r="Q92" s="13">
        <v>0</v>
      </c>
      <c r="R92" s="14"/>
      <c r="S92" s="13">
        <v>0</v>
      </c>
      <c r="T92" s="13">
        <v>0</v>
      </c>
      <c r="U92" s="13">
        <v>0</v>
      </c>
      <c r="V92" s="13">
        <v>0</v>
      </c>
      <c r="W92" s="14"/>
      <c r="X92" s="13">
        <v>3.1549999999999998</v>
      </c>
      <c r="Y92" s="13">
        <v>0</v>
      </c>
      <c r="Z92" s="13">
        <v>0</v>
      </c>
      <c r="AA92" s="13">
        <v>0</v>
      </c>
      <c r="AB92" s="14"/>
      <c r="AC92" s="13">
        <v>25.384500000000003</v>
      </c>
      <c r="AD92" s="13">
        <v>0</v>
      </c>
      <c r="AE92" s="13">
        <v>0</v>
      </c>
      <c r="AF92" s="13">
        <v>0</v>
      </c>
      <c r="AG92" s="14"/>
      <c r="AH92" s="13">
        <v>20.170100000000001</v>
      </c>
      <c r="AI92" s="13">
        <v>0</v>
      </c>
      <c r="AJ92" s="13">
        <v>0</v>
      </c>
      <c r="AK92" s="13">
        <v>0</v>
      </c>
      <c r="AL92" s="14"/>
      <c r="AM92" s="13">
        <v>6.9393000000000002</v>
      </c>
      <c r="AN92" s="13">
        <v>0</v>
      </c>
      <c r="AO92" s="13">
        <v>0</v>
      </c>
      <c r="AP92" s="13">
        <v>0</v>
      </c>
      <c r="AQ92" s="14"/>
      <c r="AR92" s="13">
        <v>109.724</v>
      </c>
      <c r="AS92" s="13">
        <v>0</v>
      </c>
      <c r="AT92" s="13">
        <v>0</v>
      </c>
      <c r="AU92" s="13">
        <v>0</v>
      </c>
      <c r="AV92" s="14"/>
      <c r="AW92" s="13">
        <f t="shared" si="5"/>
        <v>25.831266666666668</v>
      </c>
      <c r="AX92" s="13">
        <f t="shared" si="6"/>
        <v>0</v>
      </c>
      <c r="AY92" s="13">
        <f t="shared" si="7"/>
        <v>0</v>
      </c>
      <c r="AZ92" s="13">
        <f t="shared" si="8"/>
        <v>0</v>
      </c>
    </row>
    <row r="93" spans="1:52" x14ac:dyDescent="0.25">
      <c r="A93" s="7" t="s">
        <v>178</v>
      </c>
      <c r="B93" s="7" t="s">
        <v>179</v>
      </c>
      <c r="C93" s="9"/>
      <c r="D93" s="13">
        <v>0</v>
      </c>
      <c r="E93" s="13">
        <v>0</v>
      </c>
      <c r="F93" s="13">
        <v>0</v>
      </c>
      <c r="G93" s="13">
        <v>0</v>
      </c>
      <c r="H93" s="14"/>
      <c r="I93" s="13">
        <v>0</v>
      </c>
      <c r="J93" s="13">
        <v>0</v>
      </c>
      <c r="K93" s="13">
        <v>0</v>
      </c>
      <c r="L93" s="13">
        <v>0</v>
      </c>
      <c r="M93" s="14"/>
      <c r="N93" s="13">
        <v>0</v>
      </c>
      <c r="O93" s="13">
        <v>0</v>
      </c>
      <c r="P93" s="13">
        <v>0</v>
      </c>
      <c r="Q93" s="13">
        <v>0</v>
      </c>
      <c r="R93" s="14"/>
      <c r="S93" s="13">
        <v>0</v>
      </c>
      <c r="T93" s="13">
        <v>0</v>
      </c>
      <c r="U93" s="13">
        <v>0</v>
      </c>
      <c r="V93" s="13">
        <v>0</v>
      </c>
      <c r="W93" s="14"/>
      <c r="X93" s="13">
        <v>0</v>
      </c>
      <c r="Y93" s="13">
        <v>0</v>
      </c>
      <c r="Z93" s="13">
        <v>0</v>
      </c>
      <c r="AA93" s="13">
        <v>0</v>
      </c>
      <c r="AB93" s="14"/>
      <c r="AC93" s="13">
        <v>0</v>
      </c>
      <c r="AD93" s="13">
        <v>0</v>
      </c>
      <c r="AE93" s="13">
        <v>0</v>
      </c>
      <c r="AF93" s="13">
        <v>0</v>
      </c>
      <c r="AG93" s="14"/>
      <c r="AH93" s="13">
        <v>0</v>
      </c>
      <c r="AI93" s="13">
        <v>0</v>
      </c>
      <c r="AJ93" s="13">
        <v>0</v>
      </c>
      <c r="AK93" s="13">
        <v>0</v>
      </c>
      <c r="AL93" s="14"/>
      <c r="AM93" s="13">
        <v>62.857700063999985</v>
      </c>
      <c r="AN93" s="13">
        <v>0.26029999599999998</v>
      </c>
      <c r="AO93" s="13">
        <v>0</v>
      </c>
      <c r="AP93" s="13">
        <v>8.8500031000000007E-2</v>
      </c>
      <c r="AQ93" s="14"/>
      <c r="AR93" s="13">
        <v>65.839600000000033</v>
      </c>
      <c r="AS93" s="13">
        <v>1.6000000000000001E-3</v>
      </c>
      <c r="AT93" s="13">
        <v>0</v>
      </c>
      <c r="AU93" s="13">
        <v>5.9999999999999995E-4</v>
      </c>
      <c r="AV93" s="14"/>
      <c r="AW93" s="13">
        <f t="shared" si="5"/>
        <v>14.299700007111113</v>
      </c>
      <c r="AX93" s="13">
        <f t="shared" si="6"/>
        <v>2.9099999555555551E-2</v>
      </c>
      <c r="AY93" s="13">
        <f t="shared" si="7"/>
        <v>0</v>
      </c>
      <c r="AZ93" s="13">
        <f t="shared" si="8"/>
        <v>9.9000034444444458E-3</v>
      </c>
    </row>
    <row r="94" spans="1:52" x14ac:dyDescent="0.25">
      <c r="A94" s="7" t="s">
        <v>180</v>
      </c>
      <c r="B94" s="7" t="s">
        <v>181</v>
      </c>
      <c r="C94" s="9"/>
      <c r="D94" s="13">
        <v>0</v>
      </c>
      <c r="E94" s="13">
        <v>0</v>
      </c>
      <c r="F94" s="13">
        <v>2.4843000000000002</v>
      </c>
      <c r="G94" s="13">
        <v>0</v>
      </c>
      <c r="H94" s="14"/>
      <c r="I94" s="13">
        <v>0</v>
      </c>
      <c r="J94" s="13">
        <v>0</v>
      </c>
      <c r="K94" s="13">
        <v>6.2031999999999998</v>
      </c>
      <c r="L94" s="13">
        <v>0</v>
      </c>
      <c r="M94" s="14"/>
      <c r="N94" s="13">
        <v>0</v>
      </c>
      <c r="O94" s="13">
        <v>0</v>
      </c>
      <c r="P94" s="13">
        <v>7.1498999999999997</v>
      </c>
      <c r="Q94" s="13">
        <v>0</v>
      </c>
      <c r="R94" s="14"/>
      <c r="S94" s="13">
        <v>0</v>
      </c>
      <c r="T94" s="13">
        <v>0</v>
      </c>
      <c r="U94" s="13">
        <v>11.199100046</v>
      </c>
      <c r="V94" s="13">
        <v>0</v>
      </c>
      <c r="W94" s="14"/>
      <c r="X94" s="13">
        <v>0</v>
      </c>
      <c r="Y94" s="13">
        <v>0</v>
      </c>
      <c r="Z94" s="13">
        <v>5.4560999969999999</v>
      </c>
      <c r="AA94" s="13">
        <v>0</v>
      </c>
      <c r="AB94" s="14"/>
      <c r="AC94" s="13">
        <v>0</v>
      </c>
      <c r="AD94" s="13">
        <v>0</v>
      </c>
      <c r="AE94" s="13">
        <v>9.4109000049999985</v>
      </c>
      <c r="AF94" s="13">
        <v>0</v>
      </c>
      <c r="AG94" s="14"/>
      <c r="AH94" s="13">
        <v>0</v>
      </c>
      <c r="AI94" s="13">
        <v>0</v>
      </c>
      <c r="AJ94" s="13">
        <v>13.539899999999999</v>
      </c>
      <c r="AK94" s="13">
        <v>0</v>
      </c>
      <c r="AL94" s="14"/>
      <c r="AM94" s="13">
        <v>0</v>
      </c>
      <c r="AN94" s="13">
        <v>0</v>
      </c>
      <c r="AO94" s="13">
        <v>6.1931000000000003</v>
      </c>
      <c r="AP94" s="13">
        <v>0</v>
      </c>
      <c r="AQ94" s="14"/>
      <c r="AR94" s="13">
        <v>0</v>
      </c>
      <c r="AS94" s="13">
        <v>0</v>
      </c>
      <c r="AT94" s="13">
        <v>5.8878000000000013</v>
      </c>
      <c r="AU94" s="13">
        <v>0</v>
      </c>
      <c r="AV94" s="14"/>
      <c r="AW94" s="13">
        <f t="shared" si="5"/>
        <v>0</v>
      </c>
      <c r="AX94" s="13">
        <f t="shared" si="6"/>
        <v>0</v>
      </c>
      <c r="AY94" s="13">
        <f t="shared" si="7"/>
        <v>7.5027000053333337</v>
      </c>
      <c r="AZ94" s="13">
        <f t="shared" si="8"/>
        <v>0</v>
      </c>
    </row>
    <row r="95" spans="1:52" x14ac:dyDescent="0.25">
      <c r="A95" s="7" t="s">
        <v>182</v>
      </c>
      <c r="B95" s="7" t="s">
        <v>183</v>
      </c>
      <c r="C95" s="9"/>
      <c r="D95" s="13">
        <v>5.0000000000000001E-4</v>
      </c>
      <c r="E95" s="13">
        <v>0</v>
      </c>
      <c r="F95" s="13">
        <v>0</v>
      </c>
      <c r="G95" s="13">
        <v>0</v>
      </c>
      <c r="H95" s="14"/>
      <c r="I95" s="13">
        <v>0</v>
      </c>
      <c r="J95" s="13">
        <v>0</v>
      </c>
      <c r="K95" s="13">
        <v>2435.9994999999999</v>
      </c>
      <c r="L95" s="13">
        <v>0</v>
      </c>
      <c r="M95" s="14"/>
      <c r="N95" s="13">
        <v>0</v>
      </c>
      <c r="O95" s="13">
        <v>0</v>
      </c>
      <c r="P95" s="13">
        <v>30</v>
      </c>
      <c r="Q95" s="13">
        <v>0</v>
      </c>
      <c r="R95" s="14"/>
      <c r="S95" s="13">
        <v>0</v>
      </c>
      <c r="T95" s="13">
        <v>0</v>
      </c>
      <c r="U95" s="13">
        <v>2000.0347999999999</v>
      </c>
      <c r="V95" s="13">
        <v>0</v>
      </c>
      <c r="W95" s="14"/>
      <c r="X95" s="13">
        <v>0</v>
      </c>
      <c r="Y95" s="13">
        <v>0</v>
      </c>
      <c r="Z95" s="13">
        <v>0</v>
      </c>
      <c r="AA95" s="13">
        <v>0</v>
      </c>
      <c r="AB95" s="14"/>
      <c r="AC95" s="13">
        <v>0</v>
      </c>
      <c r="AD95" s="13">
        <v>0</v>
      </c>
      <c r="AE95" s="13">
        <v>3323.8894</v>
      </c>
      <c r="AF95" s="13">
        <v>0</v>
      </c>
      <c r="AG95" s="14"/>
      <c r="AH95" s="13">
        <v>0</v>
      </c>
      <c r="AI95" s="13">
        <v>0</v>
      </c>
      <c r="AJ95" s="13">
        <v>1848.7788000600001</v>
      </c>
      <c r="AK95" s="13">
        <v>0</v>
      </c>
      <c r="AL95" s="14"/>
      <c r="AM95" s="13">
        <v>0</v>
      </c>
      <c r="AN95" s="13">
        <v>0</v>
      </c>
      <c r="AO95" s="13">
        <v>1057.92</v>
      </c>
      <c r="AP95" s="13">
        <v>0</v>
      </c>
      <c r="AQ95" s="14"/>
      <c r="AR95" s="13">
        <v>0</v>
      </c>
      <c r="AS95" s="13">
        <v>0</v>
      </c>
      <c r="AT95" s="13">
        <v>3895.9461000000006</v>
      </c>
      <c r="AU95" s="13">
        <v>0</v>
      </c>
      <c r="AV95" s="14"/>
      <c r="AW95" s="13">
        <f t="shared" si="5"/>
        <v>5.5555555555555558E-5</v>
      </c>
      <c r="AX95" s="13">
        <f t="shared" si="6"/>
        <v>0</v>
      </c>
      <c r="AY95" s="13">
        <f t="shared" si="7"/>
        <v>1621.3965111177777</v>
      </c>
      <c r="AZ95" s="13">
        <f t="shared" si="8"/>
        <v>0</v>
      </c>
    </row>
    <row r="96" spans="1:52" x14ac:dyDescent="0.25">
      <c r="A96" s="7" t="s">
        <v>184</v>
      </c>
      <c r="B96" s="7" t="s">
        <v>185</v>
      </c>
      <c r="C96" s="9"/>
      <c r="D96" s="13">
        <v>2.374399967</v>
      </c>
      <c r="E96" s="13">
        <v>0</v>
      </c>
      <c r="F96" s="13">
        <v>1.0615999999999997</v>
      </c>
      <c r="G96" s="13">
        <v>0</v>
      </c>
      <c r="H96" s="14"/>
      <c r="I96" s="13">
        <v>0.47349996500000002</v>
      </c>
      <c r="J96" s="13">
        <v>0</v>
      </c>
      <c r="K96" s="13">
        <v>4.0000000000000002E-4</v>
      </c>
      <c r="L96" s="13">
        <v>0</v>
      </c>
      <c r="M96" s="14"/>
      <c r="N96" s="13">
        <v>0.19099995599999997</v>
      </c>
      <c r="O96" s="13">
        <v>0</v>
      </c>
      <c r="P96" s="13">
        <v>0.02</v>
      </c>
      <c r="Q96" s="13">
        <v>1.8E-3</v>
      </c>
      <c r="R96" s="14"/>
      <c r="S96" s="13">
        <v>0.26029994899999997</v>
      </c>
      <c r="T96" s="13">
        <v>0</v>
      </c>
      <c r="U96" s="13">
        <v>0.34760000000000002</v>
      </c>
      <c r="V96" s="13">
        <v>0</v>
      </c>
      <c r="W96" s="14"/>
      <c r="X96" s="13">
        <v>0.65019999900000003</v>
      </c>
      <c r="Y96" s="13">
        <v>0</v>
      </c>
      <c r="Z96" s="13">
        <v>0.24840000000000001</v>
      </c>
      <c r="AA96" s="13">
        <v>0</v>
      </c>
      <c r="AB96" s="14"/>
      <c r="AC96" s="13">
        <v>1.2335001560000003</v>
      </c>
      <c r="AD96" s="13">
        <v>2.8999659999999999E-3</v>
      </c>
      <c r="AE96" s="13">
        <v>6.7700033000000007E-2</v>
      </c>
      <c r="AF96" s="13">
        <v>0</v>
      </c>
      <c r="AG96" s="14"/>
      <c r="AH96" s="13">
        <v>1.3393999940000001</v>
      </c>
      <c r="AI96" s="13">
        <v>0</v>
      </c>
      <c r="AJ96" s="13">
        <v>7.0000004000000005E-2</v>
      </c>
      <c r="AK96" s="13">
        <v>0</v>
      </c>
      <c r="AL96" s="14"/>
      <c r="AM96" s="13">
        <v>0.5606999720000001</v>
      </c>
      <c r="AN96" s="13">
        <v>0</v>
      </c>
      <c r="AO96" s="13">
        <v>8.000520000000001E-4</v>
      </c>
      <c r="AP96" s="13">
        <v>0</v>
      </c>
      <c r="AQ96" s="14"/>
      <c r="AR96" s="13">
        <v>0.44359999999999999</v>
      </c>
      <c r="AS96" s="13">
        <v>0</v>
      </c>
      <c r="AT96" s="13">
        <v>0</v>
      </c>
      <c r="AU96" s="13">
        <v>4.0000000000000002E-4</v>
      </c>
      <c r="AV96" s="14"/>
      <c r="AW96" s="13">
        <f t="shared" si="5"/>
        <v>0.83628888422222214</v>
      </c>
      <c r="AX96" s="13">
        <f t="shared" si="6"/>
        <v>3.2221844444444445E-4</v>
      </c>
      <c r="AY96" s="13">
        <f t="shared" si="7"/>
        <v>0.20183334322222218</v>
      </c>
      <c r="AZ96" s="13">
        <f t="shared" si="8"/>
        <v>2.4444444444444448E-4</v>
      </c>
    </row>
    <row r="97" spans="1:52" x14ac:dyDescent="0.25">
      <c r="A97" s="7" t="s">
        <v>186</v>
      </c>
      <c r="B97" s="7" t="s">
        <v>187</v>
      </c>
      <c r="C97" s="9"/>
      <c r="D97" s="13">
        <v>14.663999916</v>
      </c>
      <c r="E97" s="13">
        <v>8.4352000359999995</v>
      </c>
      <c r="F97" s="13">
        <v>0.52660000600000001</v>
      </c>
      <c r="G97" s="13">
        <v>0.80659999900000001</v>
      </c>
      <c r="H97" s="14"/>
      <c r="I97" s="13">
        <v>2.3520000809999999</v>
      </c>
      <c r="J97" s="13">
        <v>8.3861999340000004</v>
      </c>
      <c r="K97" s="13">
        <v>0.18159993799999999</v>
      </c>
      <c r="L97" s="13">
        <v>0.73069999800000007</v>
      </c>
      <c r="M97" s="14"/>
      <c r="N97" s="13">
        <v>2.432300014</v>
      </c>
      <c r="O97" s="13">
        <v>6.4178999379999997</v>
      </c>
      <c r="P97" s="13">
        <v>0.16709999600000003</v>
      </c>
      <c r="Q97" s="13">
        <v>0.29640000499999997</v>
      </c>
      <c r="R97" s="14"/>
      <c r="S97" s="13">
        <v>3.079999951</v>
      </c>
      <c r="T97" s="13">
        <v>4.0014999990000009</v>
      </c>
      <c r="U97" s="13">
        <v>0.21509999800000004</v>
      </c>
      <c r="V97" s="13">
        <v>0.24629997799999995</v>
      </c>
      <c r="W97" s="14"/>
      <c r="X97" s="13">
        <v>2.6184999199999996</v>
      </c>
      <c r="Y97" s="13">
        <v>2.7837000180000002</v>
      </c>
      <c r="Z97" s="13">
        <v>0.208400063</v>
      </c>
      <c r="AA97" s="13">
        <v>0.15619997199999999</v>
      </c>
      <c r="AB97" s="14"/>
      <c r="AC97" s="13">
        <v>2.3475000319999997</v>
      </c>
      <c r="AD97" s="13">
        <v>1.6578000050000001</v>
      </c>
      <c r="AE97" s="13">
        <v>8.1600043999999997E-2</v>
      </c>
      <c r="AF97" s="13">
        <v>0.19590000399999999</v>
      </c>
      <c r="AG97" s="14"/>
      <c r="AH97" s="13">
        <v>2.8713000119999998</v>
      </c>
      <c r="AI97" s="13">
        <v>2.5054999950000001</v>
      </c>
      <c r="AJ97" s="13">
        <v>0.16840003700000003</v>
      </c>
      <c r="AK97" s="13">
        <v>6.9800000000000015E-2</v>
      </c>
      <c r="AL97" s="14"/>
      <c r="AM97" s="13">
        <v>5.2790000900000003</v>
      </c>
      <c r="AN97" s="13">
        <v>7.7546999920000008</v>
      </c>
      <c r="AO97" s="13">
        <v>2.2187999939999998</v>
      </c>
      <c r="AP97" s="13">
        <v>7.7199999999999991E-2</v>
      </c>
      <c r="AQ97" s="14"/>
      <c r="AR97" s="13">
        <v>58.16470000000006</v>
      </c>
      <c r="AS97" s="13">
        <v>6.6135999999999999</v>
      </c>
      <c r="AT97" s="13">
        <v>1.1821999999999999</v>
      </c>
      <c r="AU97" s="13">
        <v>2.7E-2</v>
      </c>
      <c r="AV97" s="14"/>
      <c r="AW97" s="13">
        <f t="shared" si="5"/>
        <v>10.423255557333341</v>
      </c>
      <c r="AX97" s="13">
        <f t="shared" si="6"/>
        <v>5.3951222129999996</v>
      </c>
      <c r="AY97" s="13">
        <f t="shared" si="7"/>
        <v>0.54997778622222215</v>
      </c>
      <c r="AZ97" s="13">
        <f t="shared" si="8"/>
        <v>0.28956666177777779</v>
      </c>
    </row>
    <row r="98" spans="1:52" x14ac:dyDescent="0.25">
      <c r="A98" s="7" t="s">
        <v>188</v>
      </c>
      <c r="B98" s="7" t="s">
        <v>189</v>
      </c>
      <c r="C98" s="9"/>
      <c r="D98" s="13">
        <v>628.24170004900009</v>
      </c>
      <c r="E98" s="13">
        <v>0</v>
      </c>
      <c r="F98" s="13">
        <v>2.9928000359999998</v>
      </c>
      <c r="G98" s="13">
        <v>0</v>
      </c>
      <c r="H98" s="14"/>
      <c r="I98" s="13">
        <v>603.42969996800002</v>
      </c>
      <c r="J98" s="13">
        <v>0</v>
      </c>
      <c r="K98" s="13">
        <v>1.648600005</v>
      </c>
      <c r="L98" s="13">
        <v>0.12810001699999998</v>
      </c>
      <c r="M98" s="14"/>
      <c r="N98" s="13">
        <v>646.76690000699989</v>
      </c>
      <c r="O98" s="13">
        <v>0</v>
      </c>
      <c r="P98" s="13">
        <v>2.3947000320000003</v>
      </c>
      <c r="Q98" s="13">
        <v>1.6399999999999998E-2</v>
      </c>
      <c r="R98" s="14"/>
      <c r="S98" s="13">
        <v>466.68100000200002</v>
      </c>
      <c r="T98" s="13">
        <v>0</v>
      </c>
      <c r="U98" s="13">
        <v>1.417899995</v>
      </c>
      <c r="V98" s="13">
        <v>0</v>
      </c>
      <c r="W98" s="14"/>
      <c r="X98" s="13">
        <v>392.36099992900006</v>
      </c>
      <c r="Y98" s="13">
        <v>0</v>
      </c>
      <c r="Z98" s="13">
        <v>0.1686</v>
      </c>
      <c r="AA98" s="13">
        <v>6.2299984999999995E-2</v>
      </c>
      <c r="AB98" s="14"/>
      <c r="AC98" s="13">
        <v>348.323700003</v>
      </c>
      <c r="AD98" s="13">
        <v>0</v>
      </c>
      <c r="AE98" s="13">
        <v>0.15629999999999999</v>
      </c>
      <c r="AF98" s="13">
        <v>0.4269</v>
      </c>
      <c r="AG98" s="14"/>
      <c r="AH98" s="13">
        <v>391.71320007600008</v>
      </c>
      <c r="AI98" s="13">
        <v>0</v>
      </c>
      <c r="AJ98" s="13">
        <v>1.7601999970000002</v>
      </c>
      <c r="AK98" s="13">
        <v>0.61760000000000004</v>
      </c>
      <c r="AL98" s="14"/>
      <c r="AM98" s="13">
        <v>241.36070000300001</v>
      </c>
      <c r="AN98" s="13">
        <v>0</v>
      </c>
      <c r="AO98" s="13">
        <v>3.3941999919999994</v>
      </c>
      <c r="AP98" s="13">
        <v>0.18810000000000002</v>
      </c>
      <c r="AQ98" s="14"/>
      <c r="AR98" s="13">
        <v>195.19050000000016</v>
      </c>
      <c r="AS98" s="13">
        <v>0</v>
      </c>
      <c r="AT98" s="13">
        <v>3.6944999999999983</v>
      </c>
      <c r="AU98" s="13">
        <v>0.27150000000000002</v>
      </c>
      <c r="AV98" s="14"/>
      <c r="AW98" s="13">
        <f t="shared" si="5"/>
        <v>434.89648889300008</v>
      </c>
      <c r="AX98" s="13">
        <f t="shared" si="6"/>
        <v>0</v>
      </c>
      <c r="AY98" s="13">
        <f t="shared" si="7"/>
        <v>1.9586444507777776</v>
      </c>
      <c r="AZ98" s="13">
        <f t="shared" si="8"/>
        <v>0.19010000022222223</v>
      </c>
    </row>
    <row r="99" spans="1:52" x14ac:dyDescent="0.25">
      <c r="A99" s="7" t="s">
        <v>190</v>
      </c>
      <c r="B99" s="7" t="s">
        <v>191</v>
      </c>
      <c r="C99" s="9"/>
      <c r="D99" s="13">
        <v>502.14800000500003</v>
      </c>
      <c r="E99" s="13">
        <v>0</v>
      </c>
      <c r="F99" s="13">
        <v>2.2048000590000001</v>
      </c>
      <c r="G99" s="13">
        <v>0.43180000000000002</v>
      </c>
      <c r="H99" s="14"/>
      <c r="I99" s="13">
        <v>528.03400001</v>
      </c>
      <c r="J99" s="13">
        <v>0</v>
      </c>
      <c r="K99" s="13">
        <v>2.8323999940000002</v>
      </c>
      <c r="L99" s="13">
        <v>0.82669999999999999</v>
      </c>
      <c r="M99" s="14"/>
      <c r="N99" s="13">
        <v>501.77499999000008</v>
      </c>
      <c r="O99" s="13">
        <v>0</v>
      </c>
      <c r="P99" s="13">
        <v>2.188299964</v>
      </c>
      <c r="Q99" s="13">
        <v>0.70860001400000006</v>
      </c>
      <c r="R99" s="14"/>
      <c r="S99" s="13">
        <v>483.41680003100004</v>
      </c>
      <c r="T99" s="13">
        <v>7.4699999999999989E-2</v>
      </c>
      <c r="U99" s="13">
        <v>2.9260999580000004</v>
      </c>
      <c r="V99" s="13">
        <v>1.9314999619999997</v>
      </c>
      <c r="W99" s="14"/>
      <c r="X99" s="13">
        <v>611.28470000100003</v>
      </c>
      <c r="Y99" s="13">
        <v>5.1999999999999998E-3</v>
      </c>
      <c r="Z99" s="13">
        <v>1.354399957</v>
      </c>
      <c r="AA99" s="13">
        <v>5.6914999860000002</v>
      </c>
      <c r="AB99" s="14"/>
      <c r="AC99" s="13">
        <v>734.32830000800004</v>
      </c>
      <c r="AD99" s="13">
        <v>3.3500000000000002E-2</v>
      </c>
      <c r="AE99" s="13">
        <v>2.2267999970000001</v>
      </c>
      <c r="AF99" s="13">
        <v>7.961699995</v>
      </c>
      <c r="AG99" s="14"/>
      <c r="AH99" s="13">
        <v>769.96129987999996</v>
      </c>
      <c r="AI99" s="13">
        <v>0.32990000000000003</v>
      </c>
      <c r="AJ99" s="13">
        <v>2.1152000100000001</v>
      </c>
      <c r="AK99" s="13">
        <v>12.889299987000001</v>
      </c>
      <c r="AL99" s="14"/>
      <c r="AM99" s="13">
        <v>916.178600039</v>
      </c>
      <c r="AN99" s="13">
        <v>4.6999971000000001E-2</v>
      </c>
      <c r="AO99" s="13">
        <v>5.3753999590000001</v>
      </c>
      <c r="AP99" s="13">
        <v>8.8842999719999991</v>
      </c>
      <c r="AQ99" s="14"/>
      <c r="AR99" s="13">
        <v>947.66960000000017</v>
      </c>
      <c r="AS99" s="13">
        <v>0.72950000000000004</v>
      </c>
      <c r="AT99" s="13">
        <v>2.1337000000000002</v>
      </c>
      <c r="AU99" s="13">
        <v>14.367000000000004</v>
      </c>
      <c r="AV99" s="14"/>
      <c r="AW99" s="13">
        <f t="shared" si="5"/>
        <v>666.08847777377787</v>
      </c>
      <c r="AX99" s="13">
        <f t="shared" si="6"/>
        <v>0.13553333011111113</v>
      </c>
      <c r="AY99" s="13">
        <f t="shared" si="7"/>
        <v>2.5952333220000003</v>
      </c>
      <c r="AZ99" s="13">
        <f t="shared" si="8"/>
        <v>5.9658222128888898</v>
      </c>
    </row>
    <row r="100" spans="1:52" x14ac:dyDescent="0.25">
      <c r="A100" s="7" t="s">
        <v>192</v>
      </c>
      <c r="B100" s="7" t="s">
        <v>193</v>
      </c>
      <c r="C100" s="9"/>
      <c r="D100" s="13">
        <v>587.51089998100008</v>
      </c>
      <c r="E100" s="13">
        <v>0.58379999999999987</v>
      </c>
      <c r="F100" s="13">
        <v>19.987099956999998</v>
      </c>
      <c r="G100" s="13">
        <v>0.24359999999999998</v>
      </c>
      <c r="H100" s="14"/>
      <c r="I100" s="13">
        <v>805.50569998399988</v>
      </c>
      <c r="J100" s="13">
        <v>0.55909999999999982</v>
      </c>
      <c r="K100" s="13">
        <v>60.341299995999996</v>
      </c>
      <c r="L100" s="13">
        <v>0</v>
      </c>
      <c r="M100" s="14"/>
      <c r="N100" s="13">
        <v>803.10010002199999</v>
      </c>
      <c r="O100" s="13">
        <v>0.22080000000000002</v>
      </c>
      <c r="P100" s="13">
        <v>41.457399971999997</v>
      </c>
      <c r="Q100" s="13">
        <v>1.24E-2</v>
      </c>
      <c r="R100" s="14"/>
      <c r="S100" s="13">
        <v>782.70710011100027</v>
      </c>
      <c r="T100" s="13">
        <v>0.1278</v>
      </c>
      <c r="U100" s="13">
        <v>30.128700039999998</v>
      </c>
      <c r="V100" s="13">
        <v>1.7100000000000001E-2</v>
      </c>
      <c r="W100" s="14"/>
      <c r="X100" s="13">
        <v>667.52380000400012</v>
      </c>
      <c r="Y100" s="13">
        <v>7.7100000000000002E-2</v>
      </c>
      <c r="Z100" s="13">
        <v>38.811800058999999</v>
      </c>
      <c r="AA100" s="13">
        <v>0</v>
      </c>
      <c r="AB100" s="14"/>
      <c r="AC100" s="13">
        <v>473.48250000299993</v>
      </c>
      <c r="AD100" s="13">
        <v>5.8700000000000002E-2</v>
      </c>
      <c r="AE100" s="13">
        <v>42.513800088000004</v>
      </c>
      <c r="AF100" s="13">
        <v>0</v>
      </c>
      <c r="AG100" s="14"/>
      <c r="AH100" s="13">
        <v>393.940000021</v>
      </c>
      <c r="AI100" s="13">
        <v>3.15E-2</v>
      </c>
      <c r="AJ100" s="13">
        <v>38.610100111000001</v>
      </c>
      <c r="AK100" s="13">
        <v>0</v>
      </c>
      <c r="AL100" s="14"/>
      <c r="AM100" s="13">
        <v>316.85410001399993</v>
      </c>
      <c r="AN100" s="13">
        <v>0.21039997399999999</v>
      </c>
      <c r="AO100" s="13">
        <v>17.459799941000004</v>
      </c>
      <c r="AP100" s="13">
        <v>0</v>
      </c>
      <c r="AQ100" s="14"/>
      <c r="AR100" s="13">
        <v>495.49540000000019</v>
      </c>
      <c r="AS100" s="13">
        <v>0.6419999999999999</v>
      </c>
      <c r="AT100" s="13">
        <v>47.612100000000019</v>
      </c>
      <c r="AU100" s="13">
        <v>0</v>
      </c>
      <c r="AV100" s="14"/>
      <c r="AW100" s="13">
        <f t="shared" si="5"/>
        <v>591.79106668222221</v>
      </c>
      <c r="AX100" s="13">
        <f t="shared" si="6"/>
        <v>0.27902221933333327</v>
      </c>
      <c r="AY100" s="13">
        <f t="shared" si="7"/>
        <v>37.435788907111117</v>
      </c>
      <c r="AZ100" s="13">
        <f t="shared" si="8"/>
        <v>3.0344444444444445E-2</v>
      </c>
    </row>
    <row r="101" spans="1:52" x14ac:dyDescent="0.25">
      <c r="A101" s="7" t="s">
        <v>194</v>
      </c>
      <c r="B101" s="7" t="s">
        <v>195</v>
      </c>
      <c r="C101" s="9"/>
      <c r="D101" s="13">
        <v>0.15389999999999998</v>
      </c>
      <c r="E101" s="13">
        <v>0.66379999699999992</v>
      </c>
      <c r="F101" s="13">
        <v>3.4294000059999998</v>
      </c>
      <c r="G101" s="13">
        <v>0</v>
      </c>
      <c r="H101" s="14"/>
      <c r="I101" s="13">
        <v>0.1159</v>
      </c>
      <c r="J101" s="13">
        <v>0.75029999900000011</v>
      </c>
      <c r="K101" s="13">
        <v>0.9585999999999999</v>
      </c>
      <c r="L101" s="13">
        <v>0.162500005</v>
      </c>
      <c r="M101" s="14"/>
      <c r="N101" s="13">
        <v>7.4899999999999994E-2</v>
      </c>
      <c r="O101" s="13">
        <v>0.68410000199999998</v>
      </c>
      <c r="P101" s="13">
        <v>2.6196999999999999</v>
      </c>
      <c r="Q101" s="13">
        <v>0</v>
      </c>
      <c r="R101" s="14"/>
      <c r="S101" s="13">
        <v>4.1500000000000002E-2</v>
      </c>
      <c r="T101" s="13">
        <v>0.2742</v>
      </c>
      <c r="U101" s="13">
        <v>3.735700005</v>
      </c>
      <c r="V101" s="13">
        <v>0</v>
      </c>
      <c r="W101" s="14"/>
      <c r="X101" s="13">
        <v>0.13120000300000001</v>
      </c>
      <c r="Y101" s="13">
        <v>0.32520003599999997</v>
      </c>
      <c r="Z101" s="13">
        <v>2.0028000000000001</v>
      </c>
      <c r="AA101" s="13">
        <v>0</v>
      </c>
      <c r="AB101" s="14"/>
      <c r="AC101" s="13">
        <v>2.3599999999999999E-2</v>
      </c>
      <c r="AD101" s="13">
        <v>0.12580001200000004</v>
      </c>
      <c r="AE101" s="13">
        <v>1.985299996</v>
      </c>
      <c r="AF101" s="13">
        <v>0</v>
      </c>
      <c r="AG101" s="14"/>
      <c r="AH101" s="13">
        <v>0</v>
      </c>
      <c r="AI101" s="13">
        <v>0.37290000100000004</v>
      </c>
      <c r="AJ101" s="13">
        <v>2.8445</v>
      </c>
      <c r="AK101" s="13">
        <v>0</v>
      </c>
      <c r="AL101" s="14"/>
      <c r="AM101" s="13">
        <v>0</v>
      </c>
      <c r="AN101" s="13">
        <v>0.38640000000000002</v>
      </c>
      <c r="AO101" s="13">
        <v>2.217100007</v>
      </c>
      <c r="AP101" s="13">
        <v>0</v>
      </c>
      <c r="AQ101" s="14"/>
      <c r="AR101" s="13">
        <v>0</v>
      </c>
      <c r="AS101" s="13">
        <v>0.67799999999999983</v>
      </c>
      <c r="AT101" s="13">
        <v>0.78700000000000003</v>
      </c>
      <c r="AU101" s="13">
        <v>0</v>
      </c>
      <c r="AV101" s="14"/>
      <c r="AW101" s="13">
        <f t="shared" si="5"/>
        <v>6.0111111444444441E-2</v>
      </c>
      <c r="AX101" s="13">
        <f t="shared" si="6"/>
        <v>0.47341111633333338</v>
      </c>
      <c r="AY101" s="13">
        <f t="shared" si="7"/>
        <v>2.286677779333333</v>
      </c>
      <c r="AZ101" s="13">
        <f t="shared" si="8"/>
        <v>1.805555611111111E-2</v>
      </c>
    </row>
    <row r="102" spans="1:52" x14ac:dyDescent="0.25">
      <c r="A102" s="7" t="s">
        <v>196</v>
      </c>
      <c r="B102" s="7" t="s">
        <v>197</v>
      </c>
      <c r="C102" s="9"/>
      <c r="D102" s="13">
        <v>154.28020009600002</v>
      </c>
      <c r="E102" s="13">
        <v>0.31090000400000001</v>
      </c>
      <c r="F102" s="13">
        <v>0.48340000699999996</v>
      </c>
      <c r="G102" s="13">
        <v>20.552999967999998</v>
      </c>
      <c r="H102" s="14"/>
      <c r="I102" s="13">
        <v>192.15760009500002</v>
      </c>
      <c r="J102" s="13">
        <v>0.64689999699999989</v>
      </c>
      <c r="K102" s="13">
        <v>0.33460000499999998</v>
      </c>
      <c r="L102" s="13">
        <v>13.324099918999998</v>
      </c>
      <c r="M102" s="14"/>
      <c r="N102" s="13">
        <v>244.26829998299999</v>
      </c>
      <c r="O102" s="13">
        <v>0.43930000199999997</v>
      </c>
      <c r="P102" s="13">
        <v>0.21680000000000002</v>
      </c>
      <c r="Q102" s="13">
        <v>8.0503000539999992</v>
      </c>
      <c r="R102" s="14"/>
      <c r="S102" s="13">
        <v>90.367800141000018</v>
      </c>
      <c r="T102" s="13">
        <v>0.51930000200000004</v>
      </c>
      <c r="U102" s="13">
        <v>0.17929999899999999</v>
      </c>
      <c r="V102" s="13">
        <v>14.038000152</v>
      </c>
      <c r="W102" s="14"/>
      <c r="X102" s="13">
        <v>156.03449998400001</v>
      </c>
      <c r="Y102" s="13">
        <v>0.85009999799999991</v>
      </c>
      <c r="Z102" s="13">
        <v>0.823599996</v>
      </c>
      <c r="AA102" s="13">
        <v>16.577199931000006</v>
      </c>
      <c r="AB102" s="14"/>
      <c r="AC102" s="13">
        <v>140.39520011199997</v>
      </c>
      <c r="AD102" s="13">
        <v>0.50619999900000001</v>
      </c>
      <c r="AE102" s="13">
        <v>0.236400005</v>
      </c>
      <c r="AF102" s="13">
        <v>7.9625000069999992</v>
      </c>
      <c r="AG102" s="14"/>
      <c r="AH102" s="13">
        <v>162.26550002799999</v>
      </c>
      <c r="AI102" s="13">
        <v>0.37500000000000006</v>
      </c>
      <c r="AJ102" s="13">
        <v>0.22680000000000003</v>
      </c>
      <c r="AK102" s="13">
        <v>7.7130000149999995</v>
      </c>
      <c r="AL102" s="14"/>
      <c r="AM102" s="13">
        <v>180.42699995499999</v>
      </c>
      <c r="AN102" s="13">
        <v>0.142900001</v>
      </c>
      <c r="AO102" s="13">
        <v>0.1222</v>
      </c>
      <c r="AP102" s="13">
        <v>11.042500067000001</v>
      </c>
      <c r="AQ102" s="14"/>
      <c r="AR102" s="13">
        <v>283.23199999999991</v>
      </c>
      <c r="AS102" s="13">
        <v>0.1033</v>
      </c>
      <c r="AT102" s="13">
        <v>4.5900000000000003E-2</v>
      </c>
      <c r="AU102" s="13">
        <v>8.4276000000000018</v>
      </c>
      <c r="AV102" s="14"/>
      <c r="AW102" s="13">
        <f t="shared" si="5"/>
        <v>178.15867782155556</v>
      </c>
      <c r="AX102" s="13">
        <f t="shared" si="6"/>
        <v>0.43265555588888893</v>
      </c>
      <c r="AY102" s="13">
        <f t="shared" si="7"/>
        <v>0.29655555688888885</v>
      </c>
      <c r="AZ102" s="13">
        <f t="shared" si="8"/>
        <v>11.965355568111114</v>
      </c>
    </row>
    <row r="103" spans="1:52" x14ac:dyDescent="0.25">
      <c r="A103" s="7" t="s">
        <v>198</v>
      </c>
      <c r="B103" s="7" t="s">
        <v>199</v>
      </c>
      <c r="C103" s="9"/>
      <c r="D103" s="13">
        <v>44.868899981999995</v>
      </c>
      <c r="E103" s="13">
        <v>0</v>
      </c>
      <c r="F103" s="13">
        <v>1.2698999979999999</v>
      </c>
      <c r="G103" s="13">
        <v>0</v>
      </c>
      <c r="H103" s="14"/>
      <c r="I103" s="13">
        <v>45.812299992</v>
      </c>
      <c r="J103" s="13">
        <v>0</v>
      </c>
      <c r="K103" s="13">
        <v>0.82419998300000008</v>
      </c>
      <c r="L103" s="13">
        <v>0</v>
      </c>
      <c r="M103" s="14"/>
      <c r="N103" s="13">
        <v>52.926000076999991</v>
      </c>
      <c r="O103" s="13">
        <v>0</v>
      </c>
      <c r="P103" s="13">
        <v>0.151199998</v>
      </c>
      <c r="Q103" s="13">
        <v>0</v>
      </c>
      <c r="R103" s="14"/>
      <c r="S103" s="13">
        <v>53.337200027999991</v>
      </c>
      <c r="T103" s="13">
        <v>7.7899999999999983E-2</v>
      </c>
      <c r="U103" s="13">
        <v>0.37090000000000001</v>
      </c>
      <c r="V103" s="13">
        <v>0</v>
      </c>
      <c r="W103" s="14"/>
      <c r="X103" s="13">
        <v>61.221900006999988</v>
      </c>
      <c r="Y103" s="13">
        <v>1.1099999999999999E-2</v>
      </c>
      <c r="Z103" s="13">
        <v>0.63410000099999997</v>
      </c>
      <c r="AA103" s="13">
        <v>0</v>
      </c>
      <c r="AB103" s="14"/>
      <c r="AC103" s="13">
        <v>39.433999979999989</v>
      </c>
      <c r="AD103" s="13">
        <v>0</v>
      </c>
      <c r="AE103" s="13">
        <v>0.45829999999999999</v>
      </c>
      <c r="AF103" s="13">
        <v>0</v>
      </c>
      <c r="AG103" s="14"/>
      <c r="AH103" s="13">
        <v>31.460500020000005</v>
      </c>
      <c r="AI103" s="13">
        <v>5.4800000000000001E-2</v>
      </c>
      <c r="AJ103" s="13">
        <v>0.41439999999999999</v>
      </c>
      <c r="AK103" s="13">
        <v>0</v>
      </c>
      <c r="AL103" s="14"/>
      <c r="AM103" s="13">
        <v>47.010000066000003</v>
      </c>
      <c r="AN103" s="13">
        <v>0</v>
      </c>
      <c r="AO103" s="13">
        <v>0.19120000000000001</v>
      </c>
      <c r="AP103" s="13">
        <v>0</v>
      </c>
      <c r="AQ103" s="14"/>
      <c r="AR103" s="13">
        <v>50.470800000000011</v>
      </c>
      <c r="AS103" s="13">
        <v>4.7300000000000002E-2</v>
      </c>
      <c r="AT103" s="13">
        <v>0</v>
      </c>
      <c r="AU103" s="13">
        <v>0</v>
      </c>
      <c r="AV103" s="14"/>
      <c r="AW103" s="13">
        <f t="shared" si="5"/>
        <v>47.393511127999993</v>
      </c>
      <c r="AX103" s="13">
        <f t="shared" si="6"/>
        <v>2.1233333333333333E-2</v>
      </c>
      <c r="AY103" s="13">
        <f t="shared" si="7"/>
        <v>0.47935555333333341</v>
      </c>
      <c r="AZ103" s="13">
        <f t="shared" si="8"/>
        <v>0</v>
      </c>
    </row>
    <row r="104" spans="1:52" x14ac:dyDescent="0.25">
      <c r="A104" s="7" t="s">
        <v>200</v>
      </c>
      <c r="B104" s="7" t="s">
        <v>201</v>
      </c>
      <c r="C104" s="9"/>
      <c r="D104" s="13">
        <v>485.02659999999997</v>
      </c>
      <c r="E104" s="13">
        <v>0</v>
      </c>
      <c r="F104" s="13">
        <v>650.58140001800007</v>
      </c>
      <c r="G104" s="13">
        <v>0</v>
      </c>
      <c r="H104" s="14"/>
      <c r="I104" s="13">
        <v>37.47119996</v>
      </c>
      <c r="J104" s="13">
        <v>0</v>
      </c>
      <c r="K104" s="13">
        <v>0</v>
      </c>
      <c r="L104" s="13">
        <v>0</v>
      </c>
      <c r="M104" s="14"/>
      <c r="N104" s="13">
        <v>37.500999999999998</v>
      </c>
      <c r="O104" s="13">
        <v>0</v>
      </c>
      <c r="P104" s="13">
        <v>0</v>
      </c>
      <c r="Q104" s="13">
        <v>0</v>
      </c>
      <c r="R104" s="14"/>
      <c r="S104" s="13">
        <v>32.762100000000004</v>
      </c>
      <c r="T104" s="13">
        <v>0</v>
      </c>
      <c r="U104" s="13">
        <v>5.2999999999999999E-2</v>
      </c>
      <c r="V104" s="13">
        <v>0</v>
      </c>
      <c r="W104" s="14"/>
      <c r="X104" s="13">
        <v>20.842300000000002</v>
      </c>
      <c r="Y104" s="13">
        <v>0</v>
      </c>
      <c r="Z104" s="13">
        <v>1.9</v>
      </c>
      <c r="AA104" s="13">
        <v>0</v>
      </c>
      <c r="AB104" s="14"/>
      <c r="AC104" s="13">
        <v>46.988700000000001</v>
      </c>
      <c r="AD104" s="13">
        <v>0</v>
      </c>
      <c r="AE104" s="13">
        <v>1.2090000000000001</v>
      </c>
      <c r="AF104" s="13">
        <v>0</v>
      </c>
      <c r="AG104" s="14"/>
      <c r="AH104" s="13">
        <v>67.513499999999993</v>
      </c>
      <c r="AI104" s="13">
        <v>0</v>
      </c>
      <c r="AJ104" s="13">
        <v>0.06</v>
      </c>
      <c r="AK104" s="13">
        <v>0</v>
      </c>
      <c r="AL104" s="14"/>
      <c r="AM104" s="13">
        <v>170.44729999</v>
      </c>
      <c r="AN104" s="13">
        <v>0</v>
      </c>
      <c r="AO104" s="13">
        <v>1324.435800208</v>
      </c>
      <c r="AP104" s="13">
        <v>0</v>
      </c>
      <c r="AQ104" s="14"/>
      <c r="AR104" s="13">
        <v>170.66300000000001</v>
      </c>
      <c r="AS104" s="13">
        <v>0</v>
      </c>
      <c r="AT104" s="13">
        <v>2466.6990000000001</v>
      </c>
      <c r="AU104" s="13">
        <v>0</v>
      </c>
      <c r="AV104" s="14"/>
      <c r="AW104" s="13">
        <f t="shared" si="5"/>
        <v>118.80174443888889</v>
      </c>
      <c r="AX104" s="13">
        <f t="shared" si="6"/>
        <v>0</v>
      </c>
      <c r="AY104" s="13">
        <f t="shared" si="7"/>
        <v>493.88202224733334</v>
      </c>
      <c r="AZ104" s="13">
        <f t="shared" si="8"/>
        <v>0</v>
      </c>
    </row>
    <row r="105" spans="1:52" x14ac:dyDescent="0.25">
      <c r="A105" s="7" t="s">
        <v>202</v>
      </c>
      <c r="B105" s="7" t="s">
        <v>203</v>
      </c>
      <c r="C105" s="9"/>
      <c r="D105" s="13">
        <v>4457.7660999090003</v>
      </c>
      <c r="E105" s="13">
        <v>0</v>
      </c>
      <c r="F105" s="13">
        <v>0</v>
      </c>
      <c r="G105" s="13">
        <v>0</v>
      </c>
      <c r="H105" s="14"/>
      <c r="I105" s="13">
        <v>3792.988900372</v>
      </c>
      <c r="J105" s="13">
        <v>0</v>
      </c>
      <c r="K105" s="13">
        <v>0</v>
      </c>
      <c r="L105" s="13">
        <v>0</v>
      </c>
      <c r="M105" s="14"/>
      <c r="N105" s="13">
        <v>3335.7617</v>
      </c>
      <c r="O105" s="13">
        <v>0</v>
      </c>
      <c r="P105" s="13">
        <v>0</v>
      </c>
      <c r="Q105" s="13">
        <v>0</v>
      </c>
      <c r="R105" s="14"/>
      <c r="S105" s="13">
        <v>2658.9716002650007</v>
      </c>
      <c r="T105" s="13">
        <v>0</v>
      </c>
      <c r="U105" s="13">
        <v>0</v>
      </c>
      <c r="V105" s="13">
        <v>0</v>
      </c>
      <c r="W105" s="14"/>
      <c r="X105" s="13">
        <v>2866.5904999649993</v>
      </c>
      <c r="Y105" s="13">
        <v>0</v>
      </c>
      <c r="Z105" s="13">
        <v>0</v>
      </c>
      <c r="AA105" s="13">
        <v>0</v>
      </c>
      <c r="AB105" s="14"/>
      <c r="AC105" s="13">
        <v>2495.6476999529991</v>
      </c>
      <c r="AD105" s="13">
        <v>0</v>
      </c>
      <c r="AE105" s="13">
        <v>0</v>
      </c>
      <c r="AF105" s="13">
        <v>0</v>
      </c>
      <c r="AG105" s="14"/>
      <c r="AH105" s="13">
        <v>1803.9249000000002</v>
      </c>
      <c r="AI105" s="13">
        <v>0</v>
      </c>
      <c r="AJ105" s="13">
        <v>1.6400000000000001E-2</v>
      </c>
      <c r="AK105" s="13">
        <v>0</v>
      </c>
      <c r="AL105" s="14"/>
      <c r="AM105" s="13">
        <v>1544.3705999799997</v>
      </c>
      <c r="AN105" s="13">
        <v>0</v>
      </c>
      <c r="AO105" s="13">
        <v>0</v>
      </c>
      <c r="AP105" s="13">
        <v>0</v>
      </c>
      <c r="AQ105" s="14"/>
      <c r="AR105" s="13">
        <v>872.51059999999995</v>
      </c>
      <c r="AS105" s="13">
        <v>0</v>
      </c>
      <c r="AT105" s="13">
        <v>0</v>
      </c>
      <c r="AU105" s="13">
        <v>0</v>
      </c>
      <c r="AV105" s="14"/>
      <c r="AW105" s="13">
        <f t="shared" si="5"/>
        <v>2647.6147333826671</v>
      </c>
      <c r="AX105" s="13">
        <f t="shared" si="6"/>
        <v>0</v>
      </c>
      <c r="AY105" s="13">
        <f t="shared" si="7"/>
        <v>1.8222222222222225E-3</v>
      </c>
      <c r="AZ105" s="13">
        <f t="shared" si="8"/>
        <v>0</v>
      </c>
    </row>
    <row r="106" spans="1:52" x14ac:dyDescent="0.25">
      <c r="A106" s="7" t="s">
        <v>204</v>
      </c>
      <c r="B106" s="7" t="s">
        <v>205</v>
      </c>
      <c r="C106" s="9"/>
      <c r="D106" s="13">
        <v>168.22210010399996</v>
      </c>
      <c r="E106" s="13">
        <v>0</v>
      </c>
      <c r="F106" s="13">
        <v>4.4244000410000002</v>
      </c>
      <c r="G106" s="13">
        <v>8.1000000000000003E-2</v>
      </c>
      <c r="H106" s="14"/>
      <c r="I106" s="13">
        <v>188.56900011499999</v>
      </c>
      <c r="J106" s="13">
        <v>0</v>
      </c>
      <c r="K106" s="13">
        <v>4.8935000169999983</v>
      </c>
      <c r="L106" s="13">
        <v>0.38300000000000001</v>
      </c>
      <c r="M106" s="14"/>
      <c r="N106" s="13">
        <v>193.97000009800001</v>
      </c>
      <c r="O106" s="13">
        <v>0</v>
      </c>
      <c r="P106" s="13">
        <v>0</v>
      </c>
      <c r="Q106" s="13">
        <v>0.19059999999999999</v>
      </c>
      <c r="R106" s="14"/>
      <c r="S106" s="13">
        <v>146.647699977</v>
      </c>
      <c r="T106" s="13">
        <v>0</v>
      </c>
      <c r="U106" s="13">
        <v>0</v>
      </c>
      <c r="V106" s="13">
        <v>0</v>
      </c>
      <c r="W106" s="14"/>
      <c r="X106" s="13">
        <v>200.19770002099997</v>
      </c>
      <c r="Y106" s="13">
        <v>0</v>
      </c>
      <c r="Z106" s="13">
        <v>5.4000000000000003E-3</v>
      </c>
      <c r="AA106" s="13">
        <v>0.42260001800000002</v>
      </c>
      <c r="AB106" s="14"/>
      <c r="AC106" s="13">
        <v>235.79399988899999</v>
      </c>
      <c r="AD106" s="13">
        <v>0</v>
      </c>
      <c r="AE106" s="13">
        <v>5.2999999999999999E-2</v>
      </c>
      <c r="AF106" s="13">
        <v>1.0876000000000001</v>
      </c>
      <c r="AG106" s="14"/>
      <c r="AH106" s="13">
        <v>284.41700008499998</v>
      </c>
      <c r="AI106" s="13">
        <v>0.31340000300000004</v>
      </c>
      <c r="AJ106" s="13">
        <v>2.2069000170000002</v>
      </c>
      <c r="AK106" s="13">
        <v>14.629699999</v>
      </c>
      <c r="AL106" s="14"/>
      <c r="AM106" s="13">
        <v>275.17909997799995</v>
      </c>
      <c r="AN106" s="13">
        <v>0.14119999999999999</v>
      </c>
      <c r="AO106" s="13">
        <v>5.7420000070000015</v>
      </c>
      <c r="AP106" s="13">
        <v>3.6752999810000002</v>
      </c>
      <c r="AQ106" s="14"/>
      <c r="AR106" s="13">
        <v>263.65379999999993</v>
      </c>
      <c r="AS106" s="13">
        <v>0</v>
      </c>
      <c r="AT106" s="13">
        <v>5.9364000000000017</v>
      </c>
      <c r="AU106" s="13">
        <v>8.8720999999999979</v>
      </c>
      <c r="AV106" s="14"/>
      <c r="AW106" s="13">
        <f t="shared" si="5"/>
        <v>217.40560002966666</v>
      </c>
      <c r="AX106" s="13">
        <f t="shared" si="6"/>
        <v>5.0511111444444451E-2</v>
      </c>
      <c r="AY106" s="13">
        <f t="shared" si="7"/>
        <v>2.5846222313333338</v>
      </c>
      <c r="AZ106" s="13">
        <f t="shared" si="8"/>
        <v>3.2602111108888883</v>
      </c>
    </row>
    <row r="107" spans="1:52" x14ac:dyDescent="0.25">
      <c r="A107" s="7" t="s">
        <v>206</v>
      </c>
      <c r="B107" s="7" t="s">
        <v>207</v>
      </c>
      <c r="C107" s="9"/>
      <c r="D107" s="13">
        <v>365.66900000299995</v>
      </c>
      <c r="E107" s="13">
        <v>0.15320000000000003</v>
      </c>
      <c r="F107" s="13">
        <v>296.51509999799998</v>
      </c>
      <c r="G107" s="13">
        <v>0</v>
      </c>
      <c r="H107" s="14"/>
      <c r="I107" s="13">
        <v>489.94519999099992</v>
      </c>
      <c r="J107" s="13">
        <v>0.10529999999999998</v>
      </c>
      <c r="K107" s="13">
        <v>315.35499995800001</v>
      </c>
      <c r="L107" s="13">
        <v>0</v>
      </c>
      <c r="M107" s="14"/>
      <c r="N107" s="13">
        <v>425.69900011300001</v>
      </c>
      <c r="O107" s="13">
        <v>0.22110000000000002</v>
      </c>
      <c r="P107" s="13">
        <v>352.9944000710002</v>
      </c>
      <c r="Q107" s="13">
        <v>0</v>
      </c>
      <c r="R107" s="14"/>
      <c r="S107" s="13">
        <v>324.98150001699992</v>
      </c>
      <c r="T107" s="13">
        <v>0.53469999999999995</v>
      </c>
      <c r="U107" s="13">
        <v>343.19680001400002</v>
      </c>
      <c r="V107" s="13">
        <v>0.11899999999999999</v>
      </c>
      <c r="W107" s="14"/>
      <c r="X107" s="13">
        <v>325.55150004700005</v>
      </c>
      <c r="Y107" s="13">
        <v>0</v>
      </c>
      <c r="Z107" s="13">
        <v>339.91030002100001</v>
      </c>
      <c r="AA107" s="13">
        <v>0</v>
      </c>
      <c r="AB107" s="14"/>
      <c r="AC107" s="13">
        <v>335.84080001500007</v>
      </c>
      <c r="AD107" s="13">
        <v>9.8099999999999993E-2</v>
      </c>
      <c r="AE107" s="13">
        <v>365.22930004</v>
      </c>
      <c r="AF107" s="13">
        <v>0</v>
      </c>
      <c r="AG107" s="14"/>
      <c r="AH107" s="13">
        <v>359.01430014899989</v>
      </c>
      <c r="AI107" s="13">
        <v>0.13900000000000001</v>
      </c>
      <c r="AJ107" s="13">
        <v>451.72000015500009</v>
      </c>
      <c r="AK107" s="13">
        <v>0</v>
      </c>
      <c r="AL107" s="14"/>
      <c r="AM107" s="13">
        <v>353.12519983800001</v>
      </c>
      <c r="AN107" s="13">
        <v>0.35160000000000002</v>
      </c>
      <c r="AO107" s="13">
        <v>406.56490002999993</v>
      </c>
      <c r="AP107" s="13">
        <v>0</v>
      </c>
      <c r="AQ107" s="14"/>
      <c r="AR107" s="13">
        <v>243.73889999999966</v>
      </c>
      <c r="AS107" s="13">
        <v>0.27</v>
      </c>
      <c r="AT107" s="13">
        <v>331.52769999999987</v>
      </c>
      <c r="AU107" s="13">
        <v>0</v>
      </c>
      <c r="AV107" s="14"/>
      <c r="AW107" s="13">
        <f t="shared" si="5"/>
        <v>358.17393335255548</v>
      </c>
      <c r="AX107" s="13">
        <f t="shared" si="6"/>
        <v>0.20811111111111114</v>
      </c>
      <c r="AY107" s="13">
        <f t="shared" si="7"/>
        <v>355.89038892077781</v>
      </c>
      <c r="AZ107" s="13">
        <f t="shared" si="8"/>
        <v>1.3222222222222222E-2</v>
      </c>
    </row>
    <row r="108" spans="1:52" x14ac:dyDescent="0.25">
      <c r="A108" s="7" t="s">
        <v>208</v>
      </c>
      <c r="B108" s="7" t="s">
        <v>209</v>
      </c>
      <c r="C108" s="9"/>
      <c r="D108" s="13">
        <v>1522.8533001479998</v>
      </c>
      <c r="E108" s="13">
        <v>87.422199982000024</v>
      </c>
      <c r="F108" s="13">
        <v>284.66570011499977</v>
      </c>
      <c r="G108" s="13">
        <v>121.23440009400001</v>
      </c>
      <c r="H108" s="14"/>
      <c r="I108" s="13">
        <v>1433.0583002350002</v>
      </c>
      <c r="J108" s="13">
        <v>123.48270012800002</v>
      </c>
      <c r="K108" s="13">
        <v>254.76110010899995</v>
      </c>
      <c r="L108" s="13">
        <v>100.98820001700001</v>
      </c>
      <c r="M108" s="14"/>
      <c r="N108" s="13">
        <v>1318.7711003610002</v>
      </c>
      <c r="O108" s="13">
        <v>93.754500190000002</v>
      </c>
      <c r="P108" s="13">
        <v>244.27369999799993</v>
      </c>
      <c r="Q108" s="13">
        <v>98.29460005200005</v>
      </c>
      <c r="R108" s="14"/>
      <c r="S108" s="13">
        <v>1508.0852001270002</v>
      </c>
      <c r="T108" s="13">
        <v>79.544800093999996</v>
      </c>
      <c r="U108" s="13">
        <v>275.34660004400001</v>
      </c>
      <c r="V108" s="13">
        <v>98.292199841000013</v>
      </c>
      <c r="W108" s="14"/>
      <c r="X108" s="13">
        <v>1456.4460001470002</v>
      </c>
      <c r="Y108" s="13">
        <v>66.787099951999991</v>
      </c>
      <c r="Z108" s="13">
        <v>277.77379999100009</v>
      </c>
      <c r="AA108" s="13">
        <v>113.47149995400002</v>
      </c>
      <c r="AB108" s="14"/>
      <c r="AC108" s="13">
        <v>1329.1279002169993</v>
      </c>
      <c r="AD108" s="13">
        <v>67.427200099999979</v>
      </c>
      <c r="AE108" s="13">
        <v>233.46010016799983</v>
      </c>
      <c r="AF108" s="13">
        <v>105.86979996499997</v>
      </c>
      <c r="AG108" s="14"/>
      <c r="AH108" s="13">
        <v>1615.4958998310005</v>
      </c>
      <c r="AI108" s="13">
        <v>91.724599914999985</v>
      </c>
      <c r="AJ108" s="13">
        <v>386.42450008700013</v>
      </c>
      <c r="AK108" s="13">
        <v>98.312200078000004</v>
      </c>
      <c r="AL108" s="14"/>
      <c r="AM108" s="13">
        <v>1808.3641998560001</v>
      </c>
      <c r="AN108" s="13">
        <v>86.83419998200003</v>
      </c>
      <c r="AO108" s="13">
        <v>343.09220010399997</v>
      </c>
      <c r="AP108" s="13">
        <v>112.723400101</v>
      </c>
      <c r="AQ108" s="14"/>
      <c r="AR108" s="13">
        <v>1552.0631000000001</v>
      </c>
      <c r="AS108" s="13">
        <v>39.921000000000021</v>
      </c>
      <c r="AT108" s="13">
        <v>255.82220000000001</v>
      </c>
      <c r="AU108" s="13">
        <v>69.588000000000079</v>
      </c>
      <c r="AV108" s="14"/>
      <c r="AW108" s="13">
        <f t="shared" si="5"/>
        <v>1504.9183334357779</v>
      </c>
      <c r="AX108" s="13">
        <f t="shared" si="6"/>
        <v>81.877588927000005</v>
      </c>
      <c r="AY108" s="13">
        <f t="shared" si="7"/>
        <v>283.95776673511108</v>
      </c>
      <c r="AZ108" s="13">
        <f t="shared" si="8"/>
        <v>102.0860333446667</v>
      </c>
    </row>
    <row r="109" spans="1:52" x14ac:dyDescent="0.25">
      <c r="A109" s="7" t="s">
        <v>210</v>
      </c>
      <c r="B109" s="7" t="s">
        <v>211</v>
      </c>
      <c r="C109" s="9"/>
      <c r="D109" s="13">
        <v>1.37E-2</v>
      </c>
      <c r="E109" s="13">
        <v>0</v>
      </c>
      <c r="F109" s="13">
        <v>0</v>
      </c>
      <c r="G109" s="13">
        <v>2.0655000000000001</v>
      </c>
      <c r="H109" s="14"/>
      <c r="I109" s="13">
        <v>0</v>
      </c>
      <c r="J109" s="13">
        <v>0</v>
      </c>
      <c r="K109" s="13">
        <v>0.37620000000000003</v>
      </c>
      <c r="L109" s="13">
        <v>0</v>
      </c>
      <c r="M109" s="14"/>
      <c r="N109" s="13">
        <v>0.14960000000000001</v>
      </c>
      <c r="O109" s="13">
        <v>0</v>
      </c>
      <c r="P109" s="13">
        <v>0</v>
      </c>
      <c r="Q109" s="13">
        <v>0</v>
      </c>
      <c r="R109" s="14"/>
      <c r="S109" s="13">
        <v>0.12540000000000001</v>
      </c>
      <c r="T109" s="13">
        <v>0</v>
      </c>
      <c r="U109" s="13">
        <v>0</v>
      </c>
      <c r="V109" s="13">
        <v>0</v>
      </c>
      <c r="W109" s="14"/>
      <c r="X109" s="13">
        <v>1.4200000000000001E-2</v>
      </c>
      <c r="Y109" s="13">
        <v>0</v>
      </c>
      <c r="Z109" s="13">
        <v>0</v>
      </c>
      <c r="AA109" s="13">
        <v>0</v>
      </c>
      <c r="AB109" s="14"/>
      <c r="AC109" s="13">
        <v>1.38E-2</v>
      </c>
      <c r="AD109" s="13">
        <v>0</v>
      </c>
      <c r="AE109" s="13">
        <v>0</v>
      </c>
      <c r="AF109" s="13">
        <v>0</v>
      </c>
      <c r="AG109" s="14"/>
      <c r="AH109" s="13">
        <v>1.89E-2</v>
      </c>
      <c r="AI109" s="13">
        <v>0</v>
      </c>
      <c r="AJ109" s="13">
        <v>0</v>
      </c>
      <c r="AK109" s="13">
        <v>0</v>
      </c>
      <c r="AL109" s="14"/>
      <c r="AM109" s="13">
        <v>0</v>
      </c>
      <c r="AN109" s="13">
        <v>0</v>
      </c>
      <c r="AO109" s="13">
        <v>0</v>
      </c>
      <c r="AP109" s="13">
        <v>0</v>
      </c>
      <c r="AQ109" s="14"/>
      <c r="AR109" s="13">
        <v>0</v>
      </c>
      <c r="AS109" s="13">
        <v>0</v>
      </c>
      <c r="AT109" s="13">
        <v>0</v>
      </c>
      <c r="AU109" s="13">
        <v>0</v>
      </c>
      <c r="AV109" s="14"/>
      <c r="AW109" s="13">
        <f t="shared" si="5"/>
        <v>3.7288888888888892E-2</v>
      </c>
      <c r="AX109" s="13">
        <f t="shared" si="6"/>
        <v>0</v>
      </c>
      <c r="AY109" s="13">
        <f t="shared" si="7"/>
        <v>4.1800000000000004E-2</v>
      </c>
      <c r="AZ109" s="13">
        <f t="shared" si="8"/>
        <v>0.22950000000000001</v>
      </c>
    </row>
    <row r="110" spans="1:52" x14ac:dyDescent="0.25">
      <c r="A110" s="7" t="s">
        <v>212</v>
      </c>
      <c r="B110" s="7" t="s">
        <v>213</v>
      </c>
      <c r="C110" s="9"/>
      <c r="D110" s="13">
        <v>380.43180017699996</v>
      </c>
      <c r="E110" s="13">
        <v>1.3863000000000001</v>
      </c>
      <c r="F110" s="13">
        <v>99.437000053000006</v>
      </c>
      <c r="G110" s="13">
        <v>0.1384</v>
      </c>
      <c r="H110" s="14"/>
      <c r="I110" s="13">
        <v>367.03440002499985</v>
      </c>
      <c r="J110" s="13">
        <v>1.9938000000000002</v>
      </c>
      <c r="K110" s="13">
        <v>114.18739997399999</v>
      </c>
      <c r="L110" s="13">
        <v>0</v>
      </c>
      <c r="M110" s="14"/>
      <c r="N110" s="13">
        <v>386.75019994399992</v>
      </c>
      <c r="O110" s="13">
        <v>1.166900002</v>
      </c>
      <c r="P110" s="13">
        <v>113.05860001800002</v>
      </c>
      <c r="Q110" s="13">
        <v>8.9999999999999993E-3</v>
      </c>
      <c r="R110" s="14"/>
      <c r="S110" s="13">
        <v>355.03859991300004</v>
      </c>
      <c r="T110" s="13">
        <v>0.65480000000000005</v>
      </c>
      <c r="U110" s="13">
        <v>104.71810003700004</v>
      </c>
      <c r="V110" s="13">
        <v>4.8999999999999995E-2</v>
      </c>
      <c r="W110" s="14"/>
      <c r="X110" s="13">
        <v>413.03249999100007</v>
      </c>
      <c r="Y110" s="13">
        <v>0.41540000000000005</v>
      </c>
      <c r="Z110" s="13">
        <v>137.02079998699998</v>
      </c>
      <c r="AA110" s="13">
        <v>0</v>
      </c>
      <c r="AB110" s="14"/>
      <c r="AC110" s="13">
        <v>356.79820019200002</v>
      </c>
      <c r="AD110" s="13">
        <v>0.46830000000000005</v>
      </c>
      <c r="AE110" s="13">
        <v>148.553799927</v>
      </c>
      <c r="AF110" s="13">
        <v>0</v>
      </c>
      <c r="AG110" s="14"/>
      <c r="AH110" s="13">
        <v>309.6981999649999</v>
      </c>
      <c r="AI110" s="13">
        <v>0.34100000000000003</v>
      </c>
      <c r="AJ110" s="13">
        <v>156.443200004</v>
      </c>
      <c r="AK110" s="13">
        <v>0</v>
      </c>
      <c r="AL110" s="14"/>
      <c r="AM110" s="13">
        <v>310.83920006799997</v>
      </c>
      <c r="AN110" s="13">
        <v>1.2107000000000001</v>
      </c>
      <c r="AO110" s="13">
        <v>153.50329999900003</v>
      </c>
      <c r="AP110" s="13">
        <v>0</v>
      </c>
      <c r="AQ110" s="14"/>
      <c r="AR110" s="13">
        <v>302.30100000000067</v>
      </c>
      <c r="AS110" s="13">
        <v>1.4779999999999998</v>
      </c>
      <c r="AT110" s="13">
        <v>140.10929999999985</v>
      </c>
      <c r="AU110" s="13">
        <v>0</v>
      </c>
      <c r="AV110" s="14"/>
      <c r="AW110" s="13">
        <f t="shared" si="5"/>
        <v>353.54712225277785</v>
      </c>
      <c r="AX110" s="13">
        <f t="shared" si="6"/>
        <v>1.0128000002222224</v>
      </c>
      <c r="AY110" s="13">
        <f t="shared" si="7"/>
        <v>129.67016666655553</v>
      </c>
      <c r="AZ110" s="13">
        <f t="shared" si="8"/>
        <v>2.1822222222222222E-2</v>
      </c>
    </row>
    <row r="111" spans="1:52" x14ac:dyDescent="0.25">
      <c r="A111" s="7" t="s">
        <v>214</v>
      </c>
      <c r="B111" s="7" t="s">
        <v>215</v>
      </c>
      <c r="C111" s="9"/>
      <c r="D111" s="13">
        <v>4.6629999999999994</v>
      </c>
      <c r="E111" s="13">
        <v>0</v>
      </c>
      <c r="F111" s="13">
        <v>60.112299999999991</v>
      </c>
      <c r="G111" s="13">
        <v>0</v>
      </c>
      <c r="H111" s="14"/>
      <c r="I111" s="13">
        <v>4.9335000000000004</v>
      </c>
      <c r="J111" s="13">
        <v>0</v>
      </c>
      <c r="K111" s="13">
        <v>69.610900000000001</v>
      </c>
      <c r="L111" s="13">
        <v>0</v>
      </c>
      <c r="M111" s="14"/>
      <c r="N111" s="13">
        <v>9.4515999999999991</v>
      </c>
      <c r="O111" s="13">
        <v>0</v>
      </c>
      <c r="P111" s="13">
        <v>51.089600000000004</v>
      </c>
      <c r="Q111" s="13">
        <v>0</v>
      </c>
      <c r="R111" s="14"/>
      <c r="S111" s="13">
        <v>5.3256999999999994</v>
      </c>
      <c r="T111" s="13">
        <v>0</v>
      </c>
      <c r="U111" s="13">
        <v>41.431100000000001</v>
      </c>
      <c r="V111" s="13">
        <v>0</v>
      </c>
      <c r="W111" s="14"/>
      <c r="X111" s="13">
        <v>5.0817999999999994</v>
      </c>
      <c r="Y111" s="13">
        <v>0</v>
      </c>
      <c r="Z111" s="13">
        <v>35.899599999999992</v>
      </c>
      <c r="AA111" s="13">
        <v>0</v>
      </c>
      <c r="AB111" s="14"/>
      <c r="AC111" s="13">
        <v>5.4245000000000001</v>
      </c>
      <c r="AD111" s="13">
        <v>0</v>
      </c>
      <c r="AE111" s="13">
        <v>33.456100000000006</v>
      </c>
      <c r="AF111" s="13">
        <v>0</v>
      </c>
      <c r="AG111" s="14"/>
      <c r="AH111" s="13">
        <v>6.3398000000000003</v>
      </c>
      <c r="AI111" s="13">
        <v>0</v>
      </c>
      <c r="AJ111" s="13">
        <v>44.397500000000001</v>
      </c>
      <c r="AK111" s="13">
        <v>0</v>
      </c>
      <c r="AL111" s="14"/>
      <c r="AM111" s="13">
        <v>5.9287000159999996</v>
      </c>
      <c r="AN111" s="13">
        <v>0</v>
      </c>
      <c r="AO111" s="13">
        <v>41.2483</v>
      </c>
      <c r="AP111" s="13">
        <v>0</v>
      </c>
      <c r="AQ111" s="14"/>
      <c r="AR111" s="13">
        <v>2.7176000000000009</v>
      </c>
      <c r="AS111" s="13">
        <v>0</v>
      </c>
      <c r="AT111" s="13">
        <v>63.206599999999959</v>
      </c>
      <c r="AU111" s="13">
        <v>0</v>
      </c>
      <c r="AV111" s="14"/>
      <c r="AW111" s="13">
        <f t="shared" si="5"/>
        <v>5.540688890666666</v>
      </c>
      <c r="AX111" s="13">
        <f t="shared" si="6"/>
        <v>0</v>
      </c>
      <c r="AY111" s="13">
        <f t="shared" si="7"/>
        <v>48.93911111111111</v>
      </c>
      <c r="AZ111" s="13">
        <f t="shared" si="8"/>
        <v>0</v>
      </c>
    </row>
    <row r="112" spans="1:52" x14ac:dyDescent="0.25">
      <c r="A112" s="7" t="s">
        <v>216</v>
      </c>
      <c r="B112" s="7" t="s">
        <v>217</v>
      </c>
      <c r="C112" s="9"/>
      <c r="D112" s="13">
        <v>9.2299999999999993E-2</v>
      </c>
      <c r="E112" s="13">
        <v>0</v>
      </c>
      <c r="F112" s="13">
        <v>2.7955999999999999</v>
      </c>
      <c r="G112" s="13">
        <v>0</v>
      </c>
      <c r="H112" s="14"/>
      <c r="I112" s="13">
        <v>4.2800000000000005E-2</v>
      </c>
      <c r="J112" s="13">
        <v>0</v>
      </c>
      <c r="K112" s="13">
        <v>1.4036</v>
      </c>
      <c r="L112" s="13">
        <v>0</v>
      </c>
      <c r="M112" s="14"/>
      <c r="N112" s="13">
        <v>1.6199999999999999E-2</v>
      </c>
      <c r="O112" s="13">
        <v>0</v>
      </c>
      <c r="P112" s="13">
        <v>0.7268</v>
      </c>
      <c r="Q112" s="13">
        <v>0</v>
      </c>
      <c r="R112" s="14"/>
      <c r="S112" s="13">
        <v>2.3600000000000003E-2</v>
      </c>
      <c r="T112" s="13">
        <v>0</v>
      </c>
      <c r="U112" s="13">
        <v>1.8929</v>
      </c>
      <c r="V112" s="13">
        <v>0</v>
      </c>
      <c r="W112" s="14"/>
      <c r="X112" s="13">
        <v>0</v>
      </c>
      <c r="Y112" s="13">
        <v>0</v>
      </c>
      <c r="Z112" s="13">
        <v>1.8771</v>
      </c>
      <c r="AA112" s="13">
        <v>0</v>
      </c>
      <c r="AB112" s="14"/>
      <c r="AC112" s="13">
        <v>0.11070000000000001</v>
      </c>
      <c r="AD112" s="13">
        <v>0</v>
      </c>
      <c r="AE112" s="13">
        <v>2.4620000000000002</v>
      </c>
      <c r="AF112" s="13">
        <v>0</v>
      </c>
      <c r="AG112" s="14"/>
      <c r="AH112" s="13">
        <v>1.12E-2</v>
      </c>
      <c r="AI112" s="13">
        <v>0</v>
      </c>
      <c r="AJ112" s="13">
        <v>2.5</v>
      </c>
      <c r="AK112" s="13">
        <v>0</v>
      </c>
      <c r="AL112" s="14"/>
      <c r="AM112" s="13">
        <v>0</v>
      </c>
      <c r="AN112" s="13">
        <v>0</v>
      </c>
      <c r="AO112" s="13">
        <v>1.3525</v>
      </c>
      <c r="AP112" s="13">
        <v>0</v>
      </c>
      <c r="AQ112" s="14"/>
      <c r="AR112" s="13">
        <v>0.15479999999999999</v>
      </c>
      <c r="AS112" s="13">
        <v>0</v>
      </c>
      <c r="AT112" s="13">
        <v>0.88609999999999989</v>
      </c>
      <c r="AU112" s="13">
        <v>0</v>
      </c>
      <c r="AV112" s="14"/>
      <c r="AW112" s="13">
        <f t="shared" si="5"/>
        <v>5.0177777777777779E-2</v>
      </c>
      <c r="AX112" s="13">
        <f t="shared" si="6"/>
        <v>0</v>
      </c>
      <c r="AY112" s="13">
        <f t="shared" si="7"/>
        <v>1.7662888888888888</v>
      </c>
      <c r="AZ112" s="13">
        <f t="shared" si="8"/>
        <v>0</v>
      </c>
    </row>
    <row r="113" spans="1:52" x14ac:dyDescent="0.25">
      <c r="A113" s="7" t="s">
        <v>218</v>
      </c>
      <c r="B113" s="7" t="s">
        <v>219</v>
      </c>
      <c r="C113" s="9"/>
      <c r="D113" s="13">
        <v>4.3384999999999998</v>
      </c>
      <c r="E113" s="13">
        <v>0</v>
      </c>
      <c r="F113" s="13">
        <v>2.3507000000000002</v>
      </c>
      <c r="G113" s="13">
        <v>0</v>
      </c>
      <c r="H113" s="14"/>
      <c r="I113" s="13">
        <v>0.31820000000000004</v>
      </c>
      <c r="J113" s="13">
        <v>0</v>
      </c>
      <c r="K113" s="13">
        <v>6.7796000000000003</v>
      </c>
      <c r="L113" s="13">
        <v>0</v>
      </c>
      <c r="M113" s="14"/>
      <c r="N113" s="13">
        <v>1.6297999999999999</v>
      </c>
      <c r="O113" s="13">
        <v>0</v>
      </c>
      <c r="P113" s="13">
        <v>5.7408999999999999</v>
      </c>
      <c r="Q113" s="13">
        <v>0</v>
      </c>
      <c r="R113" s="14"/>
      <c r="S113" s="13">
        <v>0.19700000000000001</v>
      </c>
      <c r="T113" s="13">
        <v>0</v>
      </c>
      <c r="U113" s="13">
        <v>1.05</v>
      </c>
      <c r="V113" s="13">
        <v>0</v>
      </c>
      <c r="W113" s="14"/>
      <c r="X113" s="13">
        <v>8.5000000000000006E-2</v>
      </c>
      <c r="Y113" s="13">
        <v>0</v>
      </c>
      <c r="Z113" s="13">
        <v>0.87999999999999989</v>
      </c>
      <c r="AA113" s="13">
        <v>0</v>
      </c>
      <c r="AB113" s="14"/>
      <c r="AC113" s="13">
        <v>9.9000000000000005E-2</v>
      </c>
      <c r="AD113" s="13">
        <v>0</v>
      </c>
      <c r="AE113" s="13">
        <v>0.99399999999999999</v>
      </c>
      <c r="AF113" s="13">
        <v>0</v>
      </c>
      <c r="AG113" s="14"/>
      <c r="AH113" s="13">
        <v>0</v>
      </c>
      <c r="AI113" s="13">
        <v>0</v>
      </c>
      <c r="AJ113" s="13">
        <v>0.68859999999999999</v>
      </c>
      <c r="AK113" s="13">
        <v>0</v>
      </c>
      <c r="AL113" s="14"/>
      <c r="AM113" s="13">
        <v>0</v>
      </c>
      <c r="AN113" s="13">
        <v>0</v>
      </c>
      <c r="AO113" s="13">
        <v>0</v>
      </c>
      <c r="AP113" s="13">
        <v>0</v>
      </c>
      <c r="AQ113" s="14"/>
      <c r="AR113" s="13">
        <v>0</v>
      </c>
      <c r="AS113" s="13">
        <v>0</v>
      </c>
      <c r="AT113" s="13">
        <v>0</v>
      </c>
      <c r="AU113" s="13">
        <v>0</v>
      </c>
      <c r="AV113" s="14"/>
      <c r="AW113" s="13">
        <f t="shared" si="5"/>
        <v>0.74083333333333334</v>
      </c>
      <c r="AX113" s="13">
        <f t="shared" si="6"/>
        <v>0</v>
      </c>
      <c r="AY113" s="13">
        <f t="shared" si="7"/>
        <v>2.053755555555556</v>
      </c>
      <c r="AZ113" s="13">
        <f t="shared" si="8"/>
        <v>0</v>
      </c>
    </row>
    <row r="114" spans="1:52" x14ac:dyDescent="0.25">
      <c r="A114" s="7" t="s">
        <v>220</v>
      </c>
      <c r="B114" s="7" t="s">
        <v>221</v>
      </c>
      <c r="C114" s="9"/>
      <c r="D114" s="13">
        <v>0</v>
      </c>
      <c r="E114" s="13">
        <v>0</v>
      </c>
      <c r="F114" s="13">
        <v>52.410899951999994</v>
      </c>
      <c r="G114" s="13">
        <v>0</v>
      </c>
      <c r="H114" s="14"/>
      <c r="I114" s="13">
        <v>6.3E-3</v>
      </c>
      <c r="J114" s="13">
        <v>0</v>
      </c>
      <c r="K114" s="13">
        <v>77.699699926000008</v>
      </c>
      <c r="L114" s="13">
        <v>0</v>
      </c>
      <c r="M114" s="14"/>
      <c r="N114" s="13">
        <v>0.91660000399999997</v>
      </c>
      <c r="O114" s="13">
        <v>0</v>
      </c>
      <c r="P114" s="13">
        <v>66.109899967000004</v>
      </c>
      <c r="Q114" s="13">
        <v>0</v>
      </c>
      <c r="R114" s="14"/>
      <c r="S114" s="13">
        <v>0.85219999800000001</v>
      </c>
      <c r="T114" s="13">
        <v>0</v>
      </c>
      <c r="U114" s="13">
        <v>69.994499943999998</v>
      </c>
      <c r="V114" s="13">
        <v>0</v>
      </c>
      <c r="W114" s="14"/>
      <c r="X114" s="13">
        <v>5.7000000000000002E-2</v>
      </c>
      <c r="Y114" s="13">
        <v>0</v>
      </c>
      <c r="Z114" s="13">
        <v>51.477100025999995</v>
      </c>
      <c r="AA114" s="13">
        <v>0</v>
      </c>
      <c r="AB114" s="14"/>
      <c r="AC114" s="13">
        <v>1.4400000000000001E-2</v>
      </c>
      <c r="AD114" s="13">
        <v>0</v>
      </c>
      <c r="AE114" s="13">
        <v>67.703499930000007</v>
      </c>
      <c r="AF114" s="13">
        <v>0</v>
      </c>
      <c r="AG114" s="14"/>
      <c r="AH114" s="13">
        <v>5.4699999999999999E-2</v>
      </c>
      <c r="AI114" s="13">
        <v>0</v>
      </c>
      <c r="AJ114" s="13">
        <v>91.082800021000025</v>
      </c>
      <c r="AK114" s="13">
        <v>0</v>
      </c>
      <c r="AL114" s="14"/>
      <c r="AM114" s="13">
        <v>1.205900006</v>
      </c>
      <c r="AN114" s="13">
        <v>0</v>
      </c>
      <c r="AO114" s="13">
        <v>91.026400025000001</v>
      </c>
      <c r="AP114" s="13">
        <v>0</v>
      </c>
      <c r="AQ114" s="14"/>
      <c r="AR114" s="13">
        <v>0.1114</v>
      </c>
      <c r="AS114" s="13">
        <v>0</v>
      </c>
      <c r="AT114" s="13">
        <v>85.443099999999944</v>
      </c>
      <c r="AU114" s="13">
        <v>0</v>
      </c>
      <c r="AV114" s="14"/>
      <c r="AW114" s="13">
        <f t="shared" si="5"/>
        <v>0.35761111200000001</v>
      </c>
      <c r="AX114" s="13">
        <f t="shared" si="6"/>
        <v>0</v>
      </c>
      <c r="AY114" s="13">
        <f t="shared" si="7"/>
        <v>72.549766643444457</v>
      </c>
      <c r="AZ114" s="13">
        <f t="shared" si="8"/>
        <v>0</v>
      </c>
    </row>
    <row r="115" spans="1:52" x14ac:dyDescent="0.25">
      <c r="A115" s="7" t="s">
        <v>222</v>
      </c>
      <c r="B115" s="7" t="s">
        <v>223</v>
      </c>
      <c r="C115" s="9"/>
      <c r="D115" s="13">
        <v>1589.6251999999999</v>
      </c>
      <c r="E115" s="13">
        <v>1276.5709999999999</v>
      </c>
      <c r="F115" s="13">
        <v>6304.6201004000004</v>
      </c>
      <c r="G115" s="13">
        <v>0</v>
      </c>
      <c r="H115" s="14"/>
      <c r="I115" s="13">
        <v>4100.2313000000004</v>
      </c>
      <c r="J115" s="13">
        <v>1232.06</v>
      </c>
      <c r="K115" s="13">
        <v>8166.29</v>
      </c>
      <c r="L115" s="13">
        <v>0</v>
      </c>
      <c r="M115" s="14"/>
      <c r="N115" s="13">
        <v>10.65</v>
      </c>
      <c r="O115" s="13">
        <v>2205.0909999999999</v>
      </c>
      <c r="P115" s="13">
        <v>25595.140700000004</v>
      </c>
      <c r="Q115" s="13">
        <v>0</v>
      </c>
      <c r="R115" s="14"/>
      <c r="S115" s="13">
        <v>149.98609999999999</v>
      </c>
      <c r="T115" s="13">
        <v>1119.386</v>
      </c>
      <c r="U115" s="13">
        <v>30508.3230005</v>
      </c>
      <c r="V115" s="13">
        <v>0</v>
      </c>
      <c r="W115" s="14"/>
      <c r="X115" s="13">
        <v>1374.13980001</v>
      </c>
      <c r="Y115" s="13">
        <v>0</v>
      </c>
      <c r="Z115" s="13">
        <v>36896.033300000003</v>
      </c>
      <c r="AA115" s="13">
        <v>0.04</v>
      </c>
      <c r="AB115" s="14"/>
      <c r="AC115" s="13">
        <v>3442.4695004620003</v>
      </c>
      <c r="AD115" s="13">
        <v>0</v>
      </c>
      <c r="AE115" s="13">
        <v>62983.717896305003</v>
      </c>
      <c r="AF115" s="13">
        <v>3.0000299999999997E-4</v>
      </c>
      <c r="AG115" s="14"/>
      <c r="AH115" s="13">
        <v>1882.1328000000001</v>
      </c>
      <c r="AI115" s="13">
        <v>4508.4690000000001</v>
      </c>
      <c r="AJ115" s="13">
        <v>66493.609900380005</v>
      </c>
      <c r="AK115" s="13">
        <v>0</v>
      </c>
      <c r="AL115" s="14"/>
      <c r="AM115" s="13">
        <v>4061.1167999649997</v>
      </c>
      <c r="AN115" s="13">
        <v>2899.3418999999999</v>
      </c>
      <c r="AO115" s="13">
        <v>53830.694799670004</v>
      </c>
      <c r="AP115" s="13">
        <v>0</v>
      </c>
      <c r="AQ115" s="14"/>
      <c r="AR115" s="13">
        <v>7456.8941999999988</v>
      </c>
      <c r="AS115" s="13">
        <v>2958.4749999999999</v>
      </c>
      <c r="AT115" s="13">
        <v>41173.760300000002</v>
      </c>
      <c r="AU115" s="13">
        <v>0</v>
      </c>
      <c r="AV115" s="14"/>
      <c r="AW115" s="13">
        <f t="shared" si="5"/>
        <v>2674.1384111596662</v>
      </c>
      <c r="AX115" s="13">
        <f t="shared" si="6"/>
        <v>1799.9326555555556</v>
      </c>
      <c r="AY115" s="13">
        <f t="shared" si="7"/>
        <v>36883.576666361674</v>
      </c>
      <c r="AZ115" s="13">
        <f t="shared" si="8"/>
        <v>4.4777781111111116E-3</v>
      </c>
    </row>
    <row r="116" spans="1:52" x14ac:dyDescent="0.25">
      <c r="A116" s="7" t="s">
        <v>224</v>
      </c>
      <c r="B116" s="7" t="s">
        <v>225</v>
      </c>
      <c r="C116" s="9"/>
      <c r="D116" s="13">
        <v>1.7501000030000002</v>
      </c>
      <c r="E116" s="13">
        <v>1.7160000180000006</v>
      </c>
      <c r="F116" s="13">
        <v>1.4671000030000001</v>
      </c>
      <c r="G116" s="13">
        <v>5.3537999999999997</v>
      </c>
      <c r="H116" s="14"/>
      <c r="I116" s="13">
        <v>0.76339996700000012</v>
      </c>
      <c r="J116" s="13">
        <v>17.680599911999998</v>
      </c>
      <c r="K116" s="13">
        <v>1.7222000049999999</v>
      </c>
      <c r="L116" s="13">
        <v>0</v>
      </c>
      <c r="M116" s="14"/>
      <c r="N116" s="13">
        <v>7.3799959999999998E-2</v>
      </c>
      <c r="O116" s="13">
        <v>10.904500071999999</v>
      </c>
      <c r="P116" s="13">
        <v>6.25E-2</v>
      </c>
      <c r="Q116" s="13">
        <v>4.7000000000000002E-3</v>
      </c>
      <c r="R116" s="14"/>
      <c r="S116" s="13">
        <v>2.3999999999999997E-2</v>
      </c>
      <c r="T116" s="13">
        <v>7.9398999380000017</v>
      </c>
      <c r="U116" s="13">
        <v>0.30259999599999998</v>
      </c>
      <c r="V116" s="13">
        <v>0</v>
      </c>
      <c r="W116" s="14"/>
      <c r="X116" s="13">
        <v>0.11070000900000002</v>
      </c>
      <c r="Y116" s="13">
        <v>4.7647000860000004</v>
      </c>
      <c r="Z116" s="13">
        <v>0.172100004</v>
      </c>
      <c r="AA116" s="13">
        <v>6.0999999999999995E-3</v>
      </c>
      <c r="AB116" s="14"/>
      <c r="AC116" s="13">
        <v>1.2859000750000003</v>
      </c>
      <c r="AD116" s="13">
        <v>16.197100000999995</v>
      </c>
      <c r="AE116" s="13">
        <v>0.34990000599999999</v>
      </c>
      <c r="AF116" s="13">
        <v>0</v>
      </c>
      <c r="AG116" s="14"/>
      <c r="AH116" s="13">
        <v>0.45129997999999999</v>
      </c>
      <c r="AI116" s="13">
        <v>18.393900068000004</v>
      </c>
      <c r="AJ116" s="13">
        <v>0.41879999400000001</v>
      </c>
      <c r="AK116" s="13">
        <v>0</v>
      </c>
      <c r="AL116" s="14"/>
      <c r="AM116" s="13">
        <v>0.45130005300000009</v>
      </c>
      <c r="AN116" s="13">
        <v>62.428399975000012</v>
      </c>
      <c r="AO116" s="13">
        <v>1.1800000000000001E-2</v>
      </c>
      <c r="AP116" s="13">
        <v>3.2000000000000002E-3</v>
      </c>
      <c r="AQ116" s="14"/>
      <c r="AR116" s="13">
        <v>0.2208</v>
      </c>
      <c r="AS116" s="13">
        <v>41.380400000000002</v>
      </c>
      <c r="AT116" s="13">
        <v>0</v>
      </c>
      <c r="AU116" s="13">
        <v>0</v>
      </c>
      <c r="AV116" s="14"/>
      <c r="AW116" s="13">
        <f t="shared" si="5"/>
        <v>0.57014444966666666</v>
      </c>
      <c r="AX116" s="13">
        <f t="shared" si="6"/>
        <v>20.156166674444446</v>
      </c>
      <c r="AY116" s="13">
        <f t="shared" si="7"/>
        <v>0.50077777866666662</v>
      </c>
      <c r="AZ116" s="13">
        <f t="shared" si="8"/>
        <v>0.59642222222222208</v>
      </c>
    </row>
    <row r="117" spans="1:52" x14ac:dyDescent="0.25">
      <c r="A117" s="7" t="s">
        <v>226</v>
      </c>
      <c r="B117" s="7" t="s">
        <v>227</v>
      </c>
      <c r="C117" s="9"/>
      <c r="D117" s="13">
        <v>1119.4236998819997</v>
      </c>
      <c r="E117" s="13">
        <v>48.580600007000001</v>
      </c>
      <c r="F117" s="13">
        <v>8716.8273999780031</v>
      </c>
      <c r="G117" s="13">
        <v>9.0601000000000003</v>
      </c>
      <c r="H117" s="14"/>
      <c r="I117" s="13">
        <v>1378.4728001020001</v>
      </c>
      <c r="J117" s="13">
        <v>39.603400026000003</v>
      </c>
      <c r="K117" s="13">
        <v>9752.4343999959983</v>
      </c>
      <c r="L117" s="13">
        <v>0</v>
      </c>
      <c r="M117" s="14"/>
      <c r="N117" s="13">
        <v>1662.6950999869994</v>
      </c>
      <c r="O117" s="13">
        <v>19.931799999999999</v>
      </c>
      <c r="P117" s="13">
        <v>8614.2293999529993</v>
      </c>
      <c r="Q117" s="13">
        <v>1.8E-3</v>
      </c>
      <c r="R117" s="14"/>
      <c r="S117" s="13">
        <v>2134.6730999930005</v>
      </c>
      <c r="T117" s="13">
        <v>27.220300027999997</v>
      </c>
      <c r="U117" s="13">
        <v>7848.4291000050016</v>
      </c>
      <c r="V117" s="13">
        <v>0.81489999999999996</v>
      </c>
      <c r="W117" s="14"/>
      <c r="X117" s="13">
        <v>2173.6210000160004</v>
      </c>
      <c r="Y117" s="13">
        <v>15.056000000000001</v>
      </c>
      <c r="Z117" s="13">
        <v>7228.1488000030004</v>
      </c>
      <c r="AA117" s="13">
        <v>0</v>
      </c>
      <c r="AB117" s="14"/>
      <c r="AC117" s="13">
        <v>1832.0748999939997</v>
      </c>
      <c r="AD117" s="13">
        <v>13.257800000000001</v>
      </c>
      <c r="AE117" s="13">
        <v>7398.0406999669995</v>
      </c>
      <c r="AF117" s="13">
        <v>0</v>
      </c>
      <c r="AG117" s="14"/>
      <c r="AH117" s="13">
        <v>1865.5944998709997</v>
      </c>
      <c r="AI117" s="13">
        <v>7.7350000000000003</v>
      </c>
      <c r="AJ117" s="13">
        <v>8858.9012000850016</v>
      </c>
      <c r="AK117" s="13">
        <v>0</v>
      </c>
      <c r="AL117" s="14"/>
      <c r="AM117" s="13">
        <v>2270.6551999989997</v>
      </c>
      <c r="AN117" s="13">
        <v>5.762999999999999</v>
      </c>
      <c r="AO117" s="13">
        <v>9487.4117000070037</v>
      </c>
      <c r="AP117" s="13">
        <v>0</v>
      </c>
      <c r="AQ117" s="14"/>
      <c r="AR117" s="13">
        <v>2559.0344999999998</v>
      </c>
      <c r="AS117" s="13">
        <v>21.581199999999995</v>
      </c>
      <c r="AT117" s="13">
        <v>9566.8085999999985</v>
      </c>
      <c r="AU117" s="13">
        <v>0</v>
      </c>
      <c r="AV117" s="14"/>
      <c r="AW117" s="13">
        <f t="shared" si="5"/>
        <v>1888.4716444271116</v>
      </c>
      <c r="AX117" s="13">
        <f t="shared" si="6"/>
        <v>22.081011117888892</v>
      </c>
      <c r="AY117" s="13">
        <f t="shared" si="7"/>
        <v>8607.9145888882231</v>
      </c>
      <c r="AZ117" s="13">
        <f t="shared" si="8"/>
        <v>1.0974222222222221</v>
      </c>
    </row>
    <row r="118" spans="1:52" x14ac:dyDescent="0.25">
      <c r="A118" s="7" t="s">
        <v>228</v>
      </c>
      <c r="B118" s="7" t="s">
        <v>229</v>
      </c>
      <c r="C118" s="9"/>
      <c r="D118" s="13">
        <v>0.15110000000000001</v>
      </c>
      <c r="E118" s="13">
        <v>2.3101999959999997</v>
      </c>
      <c r="F118" s="13">
        <v>202.880399958</v>
      </c>
      <c r="G118" s="13">
        <v>0</v>
      </c>
      <c r="H118" s="14"/>
      <c r="I118" s="13">
        <v>1.2999999999999999E-3</v>
      </c>
      <c r="J118" s="13">
        <v>2.025900016</v>
      </c>
      <c r="K118" s="13">
        <v>116.95400003500001</v>
      </c>
      <c r="L118" s="13">
        <v>0</v>
      </c>
      <c r="M118" s="14"/>
      <c r="N118" s="13">
        <v>0.51859999999999995</v>
      </c>
      <c r="O118" s="13">
        <v>1.9840000079999998</v>
      </c>
      <c r="P118" s="13">
        <v>102.756200061</v>
      </c>
      <c r="Q118" s="13">
        <v>0</v>
      </c>
      <c r="R118" s="14"/>
      <c r="S118" s="13">
        <v>0.14099996300000001</v>
      </c>
      <c r="T118" s="13">
        <v>0.85850000100000001</v>
      </c>
      <c r="U118" s="13">
        <v>167.01480002300002</v>
      </c>
      <c r="V118" s="13">
        <v>0</v>
      </c>
      <c r="W118" s="14"/>
      <c r="X118" s="13">
        <v>0.95150000000000001</v>
      </c>
      <c r="Y118" s="13">
        <v>0.5757000000000001</v>
      </c>
      <c r="Z118" s="13">
        <v>119.00569992000001</v>
      </c>
      <c r="AA118" s="13">
        <v>0</v>
      </c>
      <c r="AB118" s="14"/>
      <c r="AC118" s="13">
        <v>4.0073999999999996</v>
      </c>
      <c r="AD118" s="13">
        <v>0.17989999999999998</v>
      </c>
      <c r="AE118" s="13">
        <v>120.90089991400001</v>
      </c>
      <c r="AF118" s="13">
        <v>0</v>
      </c>
      <c r="AG118" s="14"/>
      <c r="AH118" s="13">
        <v>3.8010999559999998</v>
      </c>
      <c r="AI118" s="13">
        <v>0.24170000000000003</v>
      </c>
      <c r="AJ118" s="13">
        <v>136.67179999599998</v>
      </c>
      <c r="AK118" s="13">
        <v>0</v>
      </c>
      <c r="AL118" s="14"/>
      <c r="AM118" s="13">
        <v>14.966700006000002</v>
      </c>
      <c r="AN118" s="13">
        <v>1.6629000020000002</v>
      </c>
      <c r="AO118" s="13">
        <v>284.92749991900007</v>
      </c>
      <c r="AP118" s="13">
        <v>0</v>
      </c>
      <c r="AQ118" s="14"/>
      <c r="AR118" s="13">
        <v>12.5457</v>
      </c>
      <c r="AS118" s="13">
        <v>9.4299999999999995E-2</v>
      </c>
      <c r="AT118" s="13">
        <v>394.5147999999997</v>
      </c>
      <c r="AU118" s="13">
        <v>0</v>
      </c>
      <c r="AV118" s="14"/>
      <c r="AW118" s="13">
        <f t="shared" ref="AW118:AW119" si="13">IFERROR(AVERAGE(D118,I118,N118,S118,X118,AC118,AH118,AM118,AR118),"")</f>
        <v>4.1204888805555555</v>
      </c>
      <c r="AX118" s="13">
        <f t="shared" ref="AX118:AX119" si="14">IFERROR(AVERAGE(E118,J118,O118,T118,Y118,AD118,AI118,AN118,AS118),"")</f>
        <v>1.1036777803333335</v>
      </c>
      <c r="AY118" s="13">
        <f t="shared" ref="AY118:AY119" si="15">IFERROR(AVERAGE(F118,K118,P118,U118,Z118,AE118,AJ118,AO118,AT118),"")</f>
        <v>182.84734442511109</v>
      </c>
      <c r="AZ118" s="13">
        <f t="shared" ref="AZ118:AZ119" si="16">IFERROR(AVERAGE(G118,L118,Q118,V118,AA118,AF118,AK118,AP118,AU118),"")</f>
        <v>0</v>
      </c>
    </row>
    <row r="119" spans="1:52" x14ac:dyDescent="0.25">
      <c r="A119" s="7" t="s">
        <v>230</v>
      </c>
      <c r="B119" s="7" t="s">
        <v>231</v>
      </c>
      <c r="C119" s="9"/>
      <c r="D119" s="13">
        <v>884.7787001800001</v>
      </c>
      <c r="E119" s="13">
        <v>31.109500010999998</v>
      </c>
      <c r="F119" s="13">
        <v>112.54770004399998</v>
      </c>
      <c r="G119" s="13">
        <v>0.90529999699999997</v>
      </c>
      <c r="H119" s="14"/>
      <c r="I119" s="13">
        <v>1093.6071998479999</v>
      </c>
      <c r="J119" s="13">
        <v>154.84970000799999</v>
      </c>
      <c r="K119" s="13">
        <v>129.214700032</v>
      </c>
      <c r="L119" s="13">
        <v>1.2104000030000006</v>
      </c>
      <c r="M119" s="14"/>
      <c r="N119" s="13">
        <v>1067.537400036</v>
      </c>
      <c r="O119" s="13">
        <v>322.40540000700008</v>
      </c>
      <c r="P119" s="13">
        <v>15.322899987999998</v>
      </c>
      <c r="Q119" s="13">
        <v>1.7224000020000001</v>
      </c>
      <c r="R119" s="14"/>
      <c r="S119" s="13">
        <v>959.25069992100009</v>
      </c>
      <c r="T119" s="13">
        <v>222.28649999799998</v>
      </c>
      <c r="U119" s="13">
        <v>22.848399968000003</v>
      </c>
      <c r="V119" s="13">
        <v>0.40139998500000001</v>
      </c>
      <c r="W119" s="14"/>
      <c r="X119" s="13">
        <v>1028.3497999590002</v>
      </c>
      <c r="Y119" s="13">
        <v>87.136099956999999</v>
      </c>
      <c r="Z119" s="13">
        <v>30.598499927000006</v>
      </c>
      <c r="AA119" s="13">
        <v>3.0052999979999995</v>
      </c>
      <c r="AB119" s="14"/>
      <c r="AC119" s="13">
        <v>926.78929977900009</v>
      </c>
      <c r="AD119" s="13">
        <v>17.961799967999998</v>
      </c>
      <c r="AE119" s="13">
        <v>33.409900004000001</v>
      </c>
      <c r="AF119" s="13">
        <v>1.7662999420000001</v>
      </c>
      <c r="AG119" s="14"/>
      <c r="AH119" s="13">
        <v>815.26510005399984</v>
      </c>
      <c r="AI119" s="13">
        <v>11.407500015</v>
      </c>
      <c r="AJ119" s="13">
        <v>51.192599960000003</v>
      </c>
      <c r="AK119" s="13">
        <v>1.1299000449999999</v>
      </c>
      <c r="AL119" s="14"/>
      <c r="AM119" s="13">
        <v>681.43750005299989</v>
      </c>
      <c r="AN119" s="13">
        <v>3.788199927</v>
      </c>
      <c r="AO119" s="13">
        <v>58.706300092000006</v>
      </c>
      <c r="AP119" s="13">
        <v>1.5780001019999998</v>
      </c>
      <c r="AQ119" s="14"/>
      <c r="AR119" s="13">
        <v>521.15469999999993</v>
      </c>
      <c r="AS119" s="13">
        <v>9.9177</v>
      </c>
      <c r="AT119" s="13">
        <v>91.827399999999983</v>
      </c>
      <c r="AU119" s="13">
        <v>0.97700000000000009</v>
      </c>
      <c r="AV119" s="14"/>
      <c r="AW119" s="13">
        <f t="shared" si="13"/>
        <v>886.4633777588889</v>
      </c>
      <c r="AX119" s="13">
        <f t="shared" si="14"/>
        <v>95.651377765666666</v>
      </c>
      <c r="AY119" s="13">
        <f t="shared" si="15"/>
        <v>60.629822223888887</v>
      </c>
      <c r="AZ119" s="13">
        <f t="shared" si="16"/>
        <v>1.410666674888889</v>
      </c>
    </row>
  </sheetData>
  <mergeCells count="13">
    <mergeCell ref="AR3:AU3"/>
    <mergeCell ref="AW3:AZ3"/>
    <mergeCell ref="I3:L3"/>
    <mergeCell ref="N3:Q3"/>
    <mergeCell ref="S3:V3"/>
    <mergeCell ref="X3:AA3"/>
    <mergeCell ref="AC3:AF3"/>
    <mergeCell ref="AH3:AK3"/>
    <mergeCell ref="A1:B2"/>
    <mergeCell ref="A3:A4"/>
    <mergeCell ref="B3:B4"/>
    <mergeCell ref="D3:G3"/>
    <mergeCell ref="AM3:AP3"/>
  </mergeCells>
  <phoneticPr fontId="4" type="noConversion"/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4409-1F7B-47B1-8C69-84CE17703C71}">
  <sheetPr>
    <tabColor theme="8" tint="0.39997558519241921"/>
  </sheetPr>
  <dimension ref="A1:F100"/>
  <sheetViews>
    <sheetView showGridLines="0" zoomScale="90" zoomScaleNormal="90" workbookViewId="0">
      <selection activeCell="M40" sqref="M40"/>
    </sheetView>
  </sheetViews>
  <sheetFormatPr defaultColWidth="9.1796875" defaultRowHeight="12.5" x14ac:dyDescent="0.25"/>
  <cols>
    <col min="1" max="1" width="16" style="4" bestFit="1" customWidth="1"/>
    <col min="2" max="2" width="57.1796875" style="4" customWidth="1"/>
    <col min="3" max="3" width="9.7265625" style="4" customWidth="1"/>
    <col min="4" max="4" width="9.453125" style="4" customWidth="1"/>
    <col min="5" max="5" width="9.26953125" style="4" customWidth="1"/>
    <col min="6" max="16384" width="9.1796875" style="4"/>
  </cols>
  <sheetData>
    <row r="1" spans="1:6" x14ac:dyDescent="0.25">
      <c r="A1" s="24" t="s">
        <v>250</v>
      </c>
      <c r="B1" s="25"/>
      <c r="C1" s="25"/>
      <c r="D1" s="25"/>
      <c r="E1" s="25"/>
      <c r="F1" s="25"/>
    </row>
    <row r="2" spans="1:6" x14ac:dyDescent="0.25">
      <c r="A2" s="26"/>
      <c r="B2" s="26"/>
      <c r="C2" s="26"/>
      <c r="D2" s="26"/>
      <c r="E2" s="26"/>
      <c r="F2" s="26"/>
    </row>
    <row r="3" spans="1:6" ht="13" x14ac:dyDescent="0.3">
      <c r="A3" s="28" t="s">
        <v>1</v>
      </c>
      <c r="B3" s="29" t="s">
        <v>2</v>
      </c>
      <c r="C3" s="38" t="s">
        <v>251</v>
      </c>
      <c r="D3" s="38"/>
      <c r="E3" s="38"/>
      <c r="F3" s="38"/>
    </row>
    <row r="4" spans="1:6" ht="13" x14ac:dyDescent="0.3">
      <c r="A4" s="28"/>
      <c r="B4" s="29"/>
      <c r="C4" s="5" t="s">
        <v>4</v>
      </c>
      <c r="D4" s="6" t="s">
        <v>5</v>
      </c>
      <c r="E4" s="6" t="s">
        <v>6</v>
      </c>
      <c r="F4" s="6" t="s">
        <v>7</v>
      </c>
    </row>
    <row r="5" spans="1:6" x14ac:dyDescent="0.25">
      <c r="A5" s="7" t="s">
        <v>8</v>
      </c>
      <c r="B5" s="7" t="s">
        <v>9</v>
      </c>
      <c r="C5" s="8">
        <v>0.97889759920734121</v>
      </c>
      <c r="D5" s="8">
        <v>3.4312065907017256E-5</v>
      </c>
      <c r="E5" s="8">
        <v>1.7642812341081445E-3</v>
      </c>
      <c r="F5" s="8">
        <v>1.8633320618758401E-2</v>
      </c>
    </row>
    <row r="6" spans="1:6" x14ac:dyDescent="0.25">
      <c r="A6" s="7" t="s">
        <v>10</v>
      </c>
      <c r="B6" s="7" t="s">
        <v>11</v>
      </c>
      <c r="C6" s="8">
        <v>0.93095476676814959</v>
      </c>
      <c r="D6" s="8">
        <v>0</v>
      </c>
      <c r="E6" s="8">
        <v>6.4436840766031359E-2</v>
      </c>
      <c r="F6" s="8">
        <v>4.580400954659356E-3</v>
      </c>
    </row>
    <row r="7" spans="1:6" x14ac:dyDescent="0.25">
      <c r="A7" s="7" t="s">
        <v>14</v>
      </c>
      <c r="B7" s="7" t="s">
        <v>15</v>
      </c>
      <c r="C7" s="8">
        <v>0.87012258380881802</v>
      </c>
      <c r="D7" s="8">
        <v>1.060701604323846E-2</v>
      </c>
      <c r="E7" s="8">
        <v>2.319663992883335E-4</v>
      </c>
      <c r="F7" s="8">
        <v>7.8195782280002332E-2</v>
      </c>
    </row>
    <row r="8" spans="1:6" x14ac:dyDescent="0.25">
      <c r="A8" s="7" t="s">
        <v>16</v>
      </c>
      <c r="B8" s="7" t="s">
        <v>17</v>
      </c>
      <c r="C8" s="8">
        <v>2.2364082035024043E-2</v>
      </c>
      <c r="D8" s="8">
        <v>0</v>
      </c>
      <c r="E8" s="8">
        <v>0.97763591796497595</v>
      </c>
      <c r="F8" s="8">
        <v>0</v>
      </c>
    </row>
    <row r="9" spans="1:6" x14ac:dyDescent="0.25">
      <c r="A9" s="7" t="s">
        <v>18</v>
      </c>
      <c r="B9" s="7" t="s">
        <v>19</v>
      </c>
      <c r="C9" s="8">
        <v>0</v>
      </c>
      <c r="D9" s="8">
        <v>3.3751029499051304E-4</v>
      </c>
      <c r="E9" s="8">
        <v>0.99966248970500948</v>
      </c>
      <c r="F9" s="8">
        <v>0</v>
      </c>
    </row>
    <row r="10" spans="1:6" x14ac:dyDescent="0.25">
      <c r="A10" s="7" t="s">
        <v>252</v>
      </c>
      <c r="B10" s="7" t="s">
        <v>253</v>
      </c>
      <c r="C10" s="8">
        <v>0</v>
      </c>
      <c r="D10" s="8">
        <v>0</v>
      </c>
      <c r="E10" s="8">
        <v>1</v>
      </c>
      <c r="F10" s="8">
        <v>0</v>
      </c>
    </row>
    <row r="11" spans="1:6" x14ac:dyDescent="0.25">
      <c r="A11" s="7" t="s">
        <v>254</v>
      </c>
      <c r="B11" s="7" t="s">
        <v>255</v>
      </c>
      <c r="C11" s="8">
        <v>0</v>
      </c>
      <c r="D11" s="8">
        <v>0</v>
      </c>
      <c r="E11" s="8">
        <v>1</v>
      </c>
      <c r="F11" s="8">
        <v>0</v>
      </c>
    </row>
    <row r="12" spans="1:6" x14ac:dyDescent="0.25">
      <c r="A12" s="7" t="s">
        <v>20</v>
      </c>
      <c r="B12" s="7" t="s">
        <v>21</v>
      </c>
      <c r="C12" s="8">
        <v>2.8914568809353353E-6</v>
      </c>
      <c r="D12" s="8">
        <v>0</v>
      </c>
      <c r="E12" s="8">
        <v>0.99999710854311918</v>
      </c>
      <c r="F12" s="8">
        <v>0</v>
      </c>
    </row>
    <row r="13" spans="1:6" x14ac:dyDescent="0.25">
      <c r="A13" s="7" t="s">
        <v>24</v>
      </c>
      <c r="B13" s="7" t="s">
        <v>25</v>
      </c>
      <c r="C13" s="8">
        <v>0.55829634561150465</v>
      </c>
      <c r="D13" s="8">
        <v>0</v>
      </c>
      <c r="E13" s="8">
        <v>1.4849288905260735E-2</v>
      </c>
      <c r="F13" s="8">
        <v>0.40595608275426609</v>
      </c>
    </row>
    <row r="14" spans="1:6" x14ac:dyDescent="0.25">
      <c r="A14" s="7" t="s">
        <v>26</v>
      </c>
      <c r="B14" s="7" t="s">
        <v>27</v>
      </c>
      <c r="C14" s="8">
        <v>4.6856162666881069E-4</v>
      </c>
      <c r="D14" s="8">
        <v>0</v>
      </c>
      <c r="E14" s="8">
        <v>0.99953143837333114</v>
      </c>
      <c r="F14" s="8">
        <v>0</v>
      </c>
    </row>
    <row r="15" spans="1:6" x14ac:dyDescent="0.25">
      <c r="A15" s="7" t="s">
        <v>28</v>
      </c>
      <c r="B15" s="7" t="s">
        <v>29</v>
      </c>
      <c r="C15" s="8">
        <v>5.0715057737387402E-3</v>
      </c>
      <c r="D15" s="8">
        <v>0</v>
      </c>
      <c r="E15" s="8">
        <v>0.9949277093502974</v>
      </c>
      <c r="F15" s="8">
        <v>2.0197331698178272E-7</v>
      </c>
    </row>
    <row r="16" spans="1:6" x14ac:dyDescent="0.25">
      <c r="A16" s="7" t="s">
        <v>30</v>
      </c>
      <c r="B16" s="7" t="s">
        <v>31</v>
      </c>
      <c r="C16" s="8">
        <v>0.99036231717682721</v>
      </c>
      <c r="D16" s="8">
        <v>0</v>
      </c>
      <c r="E16" s="8">
        <v>9.6376828231727902E-3</v>
      </c>
      <c r="F16" s="8">
        <v>0</v>
      </c>
    </row>
    <row r="17" spans="1:6" x14ac:dyDescent="0.25">
      <c r="A17" s="7" t="s">
        <v>32</v>
      </c>
      <c r="B17" s="7" t="s">
        <v>33</v>
      </c>
      <c r="C17" s="8">
        <v>3.2405850934153543E-3</v>
      </c>
      <c r="D17" s="8">
        <v>0</v>
      </c>
      <c r="E17" s="8">
        <v>0.99675511535008432</v>
      </c>
      <c r="F17" s="8">
        <v>4.0728321223545984E-7</v>
      </c>
    </row>
    <row r="18" spans="1:6" x14ac:dyDescent="0.25">
      <c r="A18" s="7" t="s">
        <v>36</v>
      </c>
      <c r="B18" s="7" t="s">
        <v>37</v>
      </c>
      <c r="C18" s="8">
        <v>6.3436024619031278E-2</v>
      </c>
      <c r="D18" s="8">
        <v>0.49405889618205789</v>
      </c>
      <c r="E18" s="8">
        <v>2.4217404150246646E-2</v>
      </c>
      <c r="F18" s="8">
        <v>0.29771316986636864</v>
      </c>
    </row>
    <row r="19" spans="1:6" x14ac:dyDescent="0.25">
      <c r="A19" s="7" t="s">
        <v>38</v>
      </c>
      <c r="B19" s="7" t="s">
        <v>39</v>
      </c>
      <c r="C19" s="8">
        <v>0.99998978503522218</v>
      </c>
      <c r="D19" s="8">
        <v>0</v>
      </c>
      <c r="E19" s="8">
        <v>0</v>
      </c>
      <c r="F19" s="8">
        <v>0</v>
      </c>
    </row>
    <row r="20" spans="1:6" x14ac:dyDescent="0.25">
      <c r="A20" s="7" t="s">
        <v>44</v>
      </c>
      <c r="B20" s="7" t="s">
        <v>45</v>
      </c>
      <c r="C20" s="8">
        <v>8.0301428315069354E-2</v>
      </c>
      <c r="D20" s="8">
        <v>0</v>
      </c>
      <c r="E20" s="8">
        <v>0.91969857168493063</v>
      </c>
      <c r="F20" s="8">
        <v>0</v>
      </c>
    </row>
    <row r="21" spans="1:6" x14ac:dyDescent="0.25">
      <c r="A21" s="7" t="s">
        <v>46</v>
      </c>
      <c r="B21" s="7" t="s">
        <v>47</v>
      </c>
      <c r="C21" s="8">
        <v>0</v>
      </c>
      <c r="D21" s="8">
        <v>5.5340691755301798E-3</v>
      </c>
      <c r="E21" s="8">
        <v>0.99446593082446977</v>
      </c>
      <c r="F21" s="8">
        <v>0</v>
      </c>
    </row>
    <row r="22" spans="1:6" x14ac:dyDescent="0.25">
      <c r="A22" s="7" t="s">
        <v>48</v>
      </c>
      <c r="B22" s="7" t="s">
        <v>49</v>
      </c>
      <c r="C22" s="8">
        <v>0</v>
      </c>
      <c r="D22" s="8">
        <v>0</v>
      </c>
      <c r="E22" s="8">
        <v>1</v>
      </c>
      <c r="F22" s="8">
        <v>0</v>
      </c>
    </row>
    <row r="23" spans="1:6" x14ac:dyDescent="0.25">
      <c r="A23" s="7" t="s">
        <v>50</v>
      </c>
      <c r="B23" s="7" t="s">
        <v>51</v>
      </c>
      <c r="C23" s="8">
        <v>0.81657517912643107</v>
      </c>
      <c r="D23" s="8">
        <v>0</v>
      </c>
      <c r="E23" s="8">
        <v>0</v>
      </c>
      <c r="F23" s="8">
        <v>0.15976508288614552</v>
      </c>
    </row>
    <row r="24" spans="1:6" x14ac:dyDescent="0.25">
      <c r="A24" s="7" t="s">
        <v>56</v>
      </c>
      <c r="B24" s="7" t="s">
        <v>57</v>
      </c>
      <c r="C24" s="8">
        <v>0.43475043432744198</v>
      </c>
      <c r="D24" s="8">
        <v>5.7616017068493813E-2</v>
      </c>
      <c r="E24" s="8">
        <v>3.8829445662339486E-2</v>
      </c>
      <c r="F24" s="8">
        <v>0.44641543731577393</v>
      </c>
    </row>
    <row r="25" spans="1:6" x14ac:dyDescent="0.25">
      <c r="A25" s="7" t="s">
        <v>58</v>
      </c>
      <c r="B25" s="7" t="s">
        <v>59</v>
      </c>
      <c r="C25" s="8">
        <v>0.68993341404923769</v>
      </c>
      <c r="D25" s="8">
        <v>0</v>
      </c>
      <c r="E25" s="8">
        <v>0.30541905897409899</v>
      </c>
      <c r="F25" s="8">
        <v>5.8375047014016706E-5</v>
      </c>
    </row>
    <row r="26" spans="1:6" x14ac:dyDescent="0.25">
      <c r="A26" s="7" t="s">
        <v>66</v>
      </c>
      <c r="B26" s="7" t="s">
        <v>67</v>
      </c>
      <c r="C26" s="8">
        <v>1.9567900577129849E-5</v>
      </c>
      <c r="D26" s="8">
        <v>0</v>
      </c>
      <c r="E26" s="8">
        <v>0.99998043209942289</v>
      </c>
      <c r="F26" s="8">
        <v>0</v>
      </c>
    </row>
    <row r="27" spans="1:6" x14ac:dyDescent="0.25">
      <c r="A27" s="7" t="s">
        <v>70</v>
      </c>
      <c r="B27" s="7" t="s">
        <v>71</v>
      </c>
      <c r="C27" s="8">
        <v>6.6905817847512563E-3</v>
      </c>
      <c r="D27" s="8">
        <v>0.53277220240626388</v>
      </c>
      <c r="E27" s="8">
        <v>2.1030973600891661E-2</v>
      </c>
      <c r="F27" s="8">
        <v>0.35410412303857342</v>
      </c>
    </row>
    <row r="28" spans="1:6" x14ac:dyDescent="0.25">
      <c r="A28" s="7" t="s">
        <v>74</v>
      </c>
      <c r="B28" s="7" t="s">
        <v>75</v>
      </c>
      <c r="C28" s="8">
        <v>3.3290201270467452E-2</v>
      </c>
      <c r="D28" s="8">
        <v>0</v>
      </c>
      <c r="E28" s="8">
        <v>0.96670979872953255</v>
      </c>
      <c r="F28" s="8">
        <v>0</v>
      </c>
    </row>
    <row r="29" spans="1:6" x14ac:dyDescent="0.25">
      <c r="A29" s="7" t="s">
        <v>76</v>
      </c>
      <c r="B29" s="7" t="s">
        <v>77</v>
      </c>
      <c r="C29" s="8">
        <v>0</v>
      </c>
      <c r="D29" s="8">
        <v>1.5064388031838273E-2</v>
      </c>
      <c r="E29" s="8">
        <v>0.98493561196816182</v>
      </c>
      <c r="F29" s="8">
        <v>0</v>
      </c>
    </row>
    <row r="30" spans="1:6" x14ac:dyDescent="0.25">
      <c r="A30" s="7" t="s">
        <v>78</v>
      </c>
      <c r="B30" s="7" t="s">
        <v>79</v>
      </c>
      <c r="C30" s="8">
        <v>0</v>
      </c>
      <c r="D30" s="8">
        <v>0</v>
      </c>
      <c r="E30" s="8">
        <v>1</v>
      </c>
      <c r="F30" s="8">
        <v>0</v>
      </c>
    </row>
    <row r="31" spans="1:6" x14ac:dyDescent="0.25">
      <c r="A31" s="7" t="s">
        <v>80</v>
      </c>
      <c r="B31" s="7" t="s">
        <v>81</v>
      </c>
      <c r="C31" s="8">
        <v>0.85035641595165434</v>
      </c>
      <c r="D31" s="8">
        <v>0</v>
      </c>
      <c r="E31" s="8">
        <v>0</v>
      </c>
      <c r="F31" s="8">
        <v>0.13985564893311259</v>
      </c>
    </row>
    <row r="32" spans="1:6" x14ac:dyDescent="0.25">
      <c r="A32" s="7" t="s">
        <v>256</v>
      </c>
      <c r="B32" s="7" t="s">
        <v>257</v>
      </c>
      <c r="C32" s="8">
        <v>1.9567900577129849E-5</v>
      </c>
      <c r="D32" s="8">
        <v>0</v>
      </c>
      <c r="E32" s="8">
        <v>0.99998043209942289</v>
      </c>
      <c r="F32" s="8">
        <v>0</v>
      </c>
    </row>
    <row r="33" spans="1:6" x14ac:dyDescent="0.25">
      <c r="A33" s="7" t="s">
        <v>82</v>
      </c>
      <c r="B33" s="7" t="s">
        <v>83</v>
      </c>
      <c r="C33" s="8">
        <v>3.8079992949622235E-2</v>
      </c>
      <c r="D33" s="8">
        <v>0.20541503490210219</v>
      </c>
      <c r="E33" s="8">
        <v>0.12984845671936993</v>
      </c>
      <c r="F33" s="8">
        <v>5.4931426149196848E-2</v>
      </c>
    </row>
    <row r="34" spans="1:6" x14ac:dyDescent="0.25">
      <c r="A34" s="7" t="s">
        <v>258</v>
      </c>
      <c r="B34" s="7" t="s">
        <v>259</v>
      </c>
      <c r="C34" s="8">
        <v>1</v>
      </c>
      <c r="D34" s="8">
        <v>0</v>
      </c>
      <c r="E34" s="8">
        <v>0</v>
      </c>
      <c r="F34" s="8">
        <v>0</v>
      </c>
    </row>
    <row r="35" spans="1:6" x14ac:dyDescent="0.25">
      <c r="A35" s="7" t="s">
        <v>86</v>
      </c>
      <c r="B35" s="7" t="s">
        <v>87</v>
      </c>
      <c r="C35" s="8">
        <v>0.12378544895254752</v>
      </c>
      <c r="D35" s="8">
        <v>0</v>
      </c>
      <c r="E35" s="8">
        <v>0.87621455104745249</v>
      </c>
      <c r="F35" s="8">
        <v>0</v>
      </c>
    </row>
    <row r="36" spans="1:6" x14ac:dyDescent="0.25">
      <c r="A36" s="7" t="s">
        <v>88</v>
      </c>
      <c r="B36" s="7" t="s">
        <v>89</v>
      </c>
      <c r="C36" s="8">
        <v>1</v>
      </c>
      <c r="D36" s="8">
        <v>0</v>
      </c>
      <c r="E36" s="8">
        <v>0</v>
      </c>
      <c r="F36" s="8">
        <v>0</v>
      </c>
    </row>
    <row r="37" spans="1:6" x14ac:dyDescent="0.25">
      <c r="A37" s="7" t="s">
        <v>90</v>
      </c>
      <c r="B37" s="7" t="s">
        <v>91</v>
      </c>
      <c r="C37" s="8">
        <v>0</v>
      </c>
      <c r="D37" s="8">
        <v>7.8349291467467962E-3</v>
      </c>
      <c r="E37" s="8">
        <v>0.99216507085325323</v>
      </c>
      <c r="F37" s="8">
        <v>0</v>
      </c>
    </row>
    <row r="38" spans="1:6" x14ac:dyDescent="0.25">
      <c r="A38" s="7" t="s">
        <v>92</v>
      </c>
      <c r="B38" s="7" t="s">
        <v>93</v>
      </c>
      <c r="C38" s="8">
        <v>0.98475149642903559</v>
      </c>
      <c r="D38" s="8">
        <v>0</v>
      </c>
      <c r="E38" s="8">
        <v>0</v>
      </c>
      <c r="F38" s="8">
        <v>7.8254898278691109E-4</v>
      </c>
    </row>
    <row r="39" spans="1:6" x14ac:dyDescent="0.25">
      <c r="A39" s="7" t="s">
        <v>94</v>
      </c>
      <c r="B39" s="7" t="s">
        <v>95</v>
      </c>
      <c r="C39" s="8">
        <v>6.4065588386637659E-2</v>
      </c>
      <c r="D39" s="8">
        <v>0</v>
      </c>
      <c r="E39" s="8">
        <v>0</v>
      </c>
      <c r="F39" s="8">
        <v>0.93593441161336233</v>
      </c>
    </row>
    <row r="40" spans="1:6" x14ac:dyDescent="0.25">
      <c r="A40" s="7" t="s">
        <v>96</v>
      </c>
      <c r="B40" s="7" t="s">
        <v>97</v>
      </c>
      <c r="C40" s="8">
        <v>2.7813586371804567E-3</v>
      </c>
      <c r="D40" s="8">
        <v>0</v>
      </c>
      <c r="E40" s="8">
        <v>0.99721864136281957</v>
      </c>
      <c r="F40" s="8">
        <v>0</v>
      </c>
    </row>
    <row r="41" spans="1:6" x14ac:dyDescent="0.25">
      <c r="A41" s="7" t="s">
        <v>98</v>
      </c>
      <c r="B41" s="7" t="s">
        <v>99</v>
      </c>
      <c r="C41" s="8">
        <v>0.2598610629482988</v>
      </c>
      <c r="D41" s="8">
        <v>3.0338089945859234E-3</v>
      </c>
      <c r="E41" s="8">
        <v>0.73044645339047465</v>
      </c>
      <c r="F41" s="8">
        <v>5.703518881694479E-3</v>
      </c>
    </row>
    <row r="42" spans="1:6" x14ac:dyDescent="0.25">
      <c r="A42" s="7" t="s">
        <v>100</v>
      </c>
      <c r="B42" s="7" t="s">
        <v>101</v>
      </c>
      <c r="C42" s="8">
        <v>0.22441236179901278</v>
      </c>
      <c r="D42" s="8">
        <v>4.8210749056232759E-4</v>
      </c>
      <c r="E42" s="8">
        <v>0.7150533626060207</v>
      </c>
      <c r="F42" s="8">
        <v>7.8264965627264802E-6</v>
      </c>
    </row>
    <row r="43" spans="1:6" x14ac:dyDescent="0.25">
      <c r="A43" s="7" t="s">
        <v>102</v>
      </c>
      <c r="B43" s="7" t="s">
        <v>103</v>
      </c>
      <c r="C43" s="8">
        <v>0.98648775125414689</v>
      </c>
      <c r="D43" s="8">
        <v>0</v>
      </c>
      <c r="E43" s="8">
        <v>1.351224874585308E-2</v>
      </c>
      <c r="F43" s="8">
        <v>0</v>
      </c>
    </row>
    <row r="44" spans="1:6" x14ac:dyDescent="0.25">
      <c r="A44" s="7" t="s">
        <v>104</v>
      </c>
      <c r="B44" s="7" t="s">
        <v>105</v>
      </c>
      <c r="C44" s="8">
        <v>0.28752060827200115</v>
      </c>
      <c r="D44" s="8">
        <v>0</v>
      </c>
      <c r="E44" s="8">
        <v>0.71247939172799901</v>
      </c>
      <c r="F44" s="8">
        <v>0</v>
      </c>
    </row>
    <row r="45" spans="1:6" x14ac:dyDescent="0.25">
      <c r="A45" s="7" t="s">
        <v>106</v>
      </c>
      <c r="B45" s="7" t="s">
        <v>107</v>
      </c>
      <c r="C45" s="8">
        <v>0.9032389678186763</v>
      </c>
      <c r="D45" s="8">
        <v>1.7467522059367297E-4</v>
      </c>
      <c r="E45" s="8">
        <v>1.2861542390176276E-5</v>
      </c>
      <c r="F45" s="8">
        <v>9.6183358019031565E-2</v>
      </c>
    </row>
    <row r="46" spans="1:6" x14ac:dyDescent="0.25">
      <c r="A46" s="7" t="s">
        <v>108</v>
      </c>
      <c r="B46" s="7" t="s">
        <v>109</v>
      </c>
      <c r="C46" s="8">
        <v>2.5215405804738652E-3</v>
      </c>
      <c r="D46" s="8">
        <v>0</v>
      </c>
      <c r="E46" s="8">
        <v>0.99747845941952618</v>
      </c>
      <c r="F46" s="8">
        <v>0</v>
      </c>
    </row>
    <row r="47" spans="1:6" x14ac:dyDescent="0.25">
      <c r="A47" s="7" t="s">
        <v>110</v>
      </c>
      <c r="B47" s="7" t="s">
        <v>111</v>
      </c>
      <c r="C47" s="8">
        <v>0</v>
      </c>
      <c r="D47" s="8">
        <v>1.4928273458005248E-4</v>
      </c>
      <c r="E47" s="8">
        <v>0.99985071726541985</v>
      </c>
      <c r="F47" s="8">
        <v>0</v>
      </c>
    </row>
    <row r="48" spans="1:6" x14ac:dyDescent="0.25">
      <c r="A48" s="7" t="s">
        <v>112</v>
      </c>
      <c r="B48" s="7" t="s">
        <v>113</v>
      </c>
      <c r="C48" s="8">
        <v>4.3843117687647421E-3</v>
      </c>
      <c r="D48" s="8">
        <v>0</v>
      </c>
      <c r="E48" s="8">
        <v>0.99561568823123525</v>
      </c>
      <c r="F48" s="8">
        <v>0</v>
      </c>
    </row>
    <row r="49" spans="1:6" x14ac:dyDescent="0.25">
      <c r="A49" s="7" t="s">
        <v>116</v>
      </c>
      <c r="B49" s="7" t="s">
        <v>117</v>
      </c>
      <c r="C49" s="8">
        <v>0</v>
      </c>
      <c r="D49" s="8">
        <v>0</v>
      </c>
      <c r="E49" s="8">
        <v>1</v>
      </c>
      <c r="F49" s="8">
        <v>0</v>
      </c>
    </row>
    <row r="50" spans="1:6" x14ac:dyDescent="0.25">
      <c r="A50" s="7" t="s">
        <v>118</v>
      </c>
      <c r="B50" s="7" t="s">
        <v>119</v>
      </c>
      <c r="C50" s="8">
        <v>0</v>
      </c>
      <c r="D50" s="8">
        <v>0</v>
      </c>
      <c r="E50" s="8">
        <v>1</v>
      </c>
      <c r="F50" s="8">
        <v>0</v>
      </c>
    </row>
    <row r="51" spans="1:6" x14ac:dyDescent="0.25">
      <c r="A51" s="7" t="s">
        <v>120</v>
      </c>
      <c r="B51" s="7" t="s">
        <v>121</v>
      </c>
      <c r="C51" s="8">
        <v>0.18554069292133554</v>
      </c>
      <c r="D51" s="8">
        <v>2.3969060472766803E-3</v>
      </c>
      <c r="E51" s="8">
        <v>0.78656284082425165</v>
      </c>
      <c r="F51" s="8">
        <v>2.0500426162799758E-2</v>
      </c>
    </row>
    <row r="52" spans="1:6" x14ac:dyDescent="0.25">
      <c r="A52" s="7" t="s">
        <v>122</v>
      </c>
      <c r="B52" s="7" t="s">
        <v>123</v>
      </c>
      <c r="C52" s="8">
        <v>1.5451381714985847E-2</v>
      </c>
      <c r="D52" s="8">
        <v>3.3812085931284645E-5</v>
      </c>
      <c r="E52" s="8">
        <v>0.98422350004373815</v>
      </c>
      <c r="F52" s="8">
        <v>4.1444489712959799E-6</v>
      </c>
    </row>
    <row r="53" spans="1:6" x14ac:dyDescent="0.25">
      <c r="A53" s="7" t="s">
        <v>124</v>
      </c>
      <c r="B53" s="7" t="s">
        <v>125</v>
      </c>
      <c r="C53" s="32" t="s">
        <v>260</v>
      </c>
      <c r="D53" s="33"/>
      <c r="E53" s="33"/>
      <c r="F53" s="34"/>
    </row>
    <row r="54" spans="1:6" x14ac:dyDescent="0.25">
      <c r="A54" s="7" t="s">
        <v>126</v>
      </c>
      <c r="B54" s="7" t="s">
        <v>127</v>
      </c>
      <c r="C54" s="35"/>
      <c r="D54" s="36"/>
      <c r="E54" s="36"/>
      <c r="F54" s="37"/>
    </row>
    <row r="55" spans="1:6" x14ac:dyDescent="0.25">
      <c r="A55" s="7" t="s">
        <v>130</v>
      </c>
      <c r="B55" s="7" t="s">
        <v>131</v>
      </c>
      <c r="C55" s="8">
        <v>0.16251115939123711</v>
      </c>
      <c r="D55" s="8">
        <v>0.46112857906962007</v>
      </c>
      <c r="E55" s="8">
        <v>1.1332556081139422E-2</v>
      </c>
      <c r="F55" s="8">
        <v>0.27090453087979388</v>
      </c>
    </row>
    <row r="56" spans="1:6" x14ac:dyDescent="0.25">
      <c r="A56" s="7" t="s">
        <v>132</v>
      </c>
      <c r="B56" s="7" t="s">
        <v>133</v>
      </c>
      <c r="C56" s="8">
        <v>0.33288150159955932</v>
      </c>
      <c r="D56" s="8">
        <v>0</v>
      </c>
      <c r="E56" s="8">
        <v>0.66711849840044057</v>
      </c>
      <c r="F56" s="8">
        <v>0</v>
      </c>
    </row>
    <row r="57" spans="1:6" x14ac:dyDescent="0.25">
      <c r="A57" s="7" t="s">
        <v>134</v>
      </c>
      <c r="B57" s="7" t="s">
        <v>135</v>
      </c>
      <c r="C57" s="8">
        <v>0</v>
      </c>
      <c r="D57" s="8">
        <v>2.9829759288999298E-2</v>
      </c>
      <c r="E57" s="8">
        <v>0.97017024071100066</v>
      </c>
      <c r="F57" s="8">
        <v>0</v>
      </c>
    </row>
    <row r="58" spans="1:6" x14ac:dyDescent="0.25">
      <c r="A58" s="7" t="s">
        <v>136</v>
      </c>
      <c r="B58" s="7" t="s">
        <v>137</v>
      </c>
      <c r="C58" s="8">
        <v>4.1714307706535655E-3</v>
      </c>
      <c r="D58" s="8">
        <v>0</v>
      </c>
      <c r="E58" s="8">
        <v>0.99582856922934637</v>
      </c>
      <c r="F58" s="8">
        <v>0</v>
      </c>
    </row>
    <row r="59" spans="1:6" x14ac:dyDescent="0.25">
      <c r="A59" s="7" t="s">
        <v>144</v>
      </c>
      <c r="B59" s="7" t="s">
        <v>145</v>
      </c>
      <c r="C59" s="8">
        <v>0.26798283843717574</v>
      </c>
      <c r="D59" s="8">
        <v>0.18048993306313599</v>
      </c>
      <c r="E59" s="8">
        <v>3.8632253975997663E-2</v>
      </c>
      <c r="F59" s="8">
        <v>0.47976555096257867</v>
      </c>
    </row>
    <row r="60" spans="1:6" x14ac:dyDescent="0.25">
      <c r="A60" s="7" t="s">
        <v>146</v>
      </c>
      <c r="B60" s="7" t="s">
        <v>147</v>
      </c>
      <c r="C60" s="8">
        <v>0.90070674867530032</v>
      </c>
      <c r="D60" s="8">
        <v>0</v>
      </c>
      <c r="E60" s="8">
        <v>9.9293251324699641E-2</v>
      </c>
      <c r="F60" s="8">
        <v>0</v>
      </c>
    </row>
    <row r="61" spans="1:6" x14ac:dyDescent="0.25">
      <c r="A61" s="7" t="s">
        <v>148</v>
      </c>
      <c r="B61" s="7" t="s">
        <v>149</v>
      </c>
      <c r="C61" s="8">
        <v>0</v>
      </c>
      <c r="D61" s="8">
        <v>1.925198428887933E-2</v>
      </c>
      <c r="E61" s="8">
        <v>0.98074801571112069</v>
      </c>
      <c r="F61" s="8">
        <v>0</v>
      </c>
    </row>
    <row r="62" spans="1:6" x14ac:dyDescent="0.25">
      <c r="A62" s="7" t="s">
        <v>150</v>
      </c>
      <c r="B62" s="7" t="s">
        <v>151</v>
      </c>
      <c r="C62" s="8">
        <v>0.96695852573219621</v>
      </c>
      <c r="D62" s="8">
        <v>0</v>
      </c>
      <c r="E62" s="8">
        <v>0</v>
      </c>
      <c r="F62" s="8">
        <v>0</v>
      </c>
    </row>
    <row r="63" spans="1:6" x14ac:dyDescent="0.25">
      <c r="A63" s="7" t="s">
        <v>152</v>
      </c>
      <c r="B63" s="7" t="s">
        <v>153</v>
      </c>
      <c r="C63" s="8">
        <v>0.68886780932848612</v>
      </c>
      <c r="D63" s="8">
        <v>0</v>
      </c>
      <c r="E63" s="8">
        <v>0</v>
      </c>
      <c r="F63" s="8">
        <v>0.31113219067151376</v>
      </c>
    </row>
    <row r="64" spans="1:6" x14ac:dyDescent="0.25">
      <c r="A64" s="7" t="s">
        <v>154</v>
      </c>
      <c r="B64" s="7" t="s">
        <v>155</v>
      </c>
      <c r="C64" s="8">
        <v>1</v>
      </c>
      <c r="D64" s="8">
        <v>0</v>
      </c>
      <c r="E64" s="8">
        <v>0</v>
      </c>
      <c r="F64" s="8">
        <v>0</v>
      </c>
    </row>
    <row r="65" spans="1:6" x14ac:dyDescent="0.25">
      <c r="A65" s="7" t="s">
        <v>160</v>
      </c>
      <c r="B65" s="7" t="s">
        <v>161</v>
      </c>
      <c r="C65" s="8">
        <v>2.2959070707744591E-4</v>
      </c>
      <c r="D65" s="8">
        <v>0</v>
      </c>
      <c r="E65" s="8">
        <v>0.9997704092929226</v>
      </c>
      <c r="F65" s="8">
        <v>0</v>
      </c>
    </row>
    <row r="66" spans="1:6" x14ac:dyDescent="0.25">
      <c r="A66" s="7" t="s">
        <v>162</v>
      </c>
      <c r="B66" s="7" t="s">
        <v>163</v>
      </c>
      <c r="C66" s="8">
        <v>0</v>
      </c>
      <c r="D66" s="8">
        <v>1.5385802711604036E-4</v>
      </c>
      <c r="E66" s="8">
        <v>0.99984614197288402</v>
      </c>
      <c r="F66" s="8">
        <v>0</v>
      </c>
    </row>
    <row r="67" spans="1:6" x14ac:dyDescent="0.25">
      <c r="A67" s="7" t="s">
        <v>164</v>
      </c>
      <c r="B67" s="7" t="s">
        <v>165</v>
      </c>
      <c r="C67" s="8">
        <v>0.58128664286743725</v>
      </c>
      <c r="D67" s="8">
        <v>2.3082448537668578E-2</v>
      </c>
      <c r="E67" s="8">
        <v>1.1500627099560597E-2</v>
      </c>
      <c r="F67" s="8">
        <v>0.37757005366987911</v>
      </c>
    </row>
    <row r="68" spans="1:6" x14ac:dyDescent="0.25">
      <c r="A68" s="7" t="s">
        <v>166</v>
      </c>
      <c r="B68" s="7" t="s">
        <v>167</v>
      </c>
      <c r="C68" s="8">
        <v>0.88966421350760172</v>
      </c>
      <c r="D68" s="8">
        <v>7.8762615584772686E-3</v>
      </c>
      <c r="E68" s="8">
        <v>2.4610639367725986E-3</v>
      </c>
      <c r="F68" s="8">
        <v>4.7590766754478722E-2</v>
      </c>
    </row>
    <row r="69" spans="1:6" x14ac:dyDescent="0.25">
      <c r="A69" s="7" t="s">
        <v>168</v>
      </c>
      <c r="B69" s="7" t="s">
        <v>169</v>
      </c>
      <c r="C69" s="8">
        <v>0</v>
      </c>
      <c r="D69" s="8">
        <v>2.8016639205635185E-2</v>
      </c>
      <c r="E69" s="8">
        <v>0.97198336079436476</v>
      </c>
      <c r="F69" s="8">
        <v>0</v>
      </c>
    </row>
    <row r="70" spans="1:6" x14ac:dyDescent="0.25">
      <c r="A70" s="7" t="s">
        <v>170</v>
      </c>
      <c r="B70" s="7" t="s">
        <v>171</v>
      </c>
      <c r="C70" s="8">
        <v>2.1477477751166029E-4</v>
      </c>
      <c r="D70" s="8">
        <v>0</v>
      </c>
      <c r="E70" s="8">
        <v>0.99978522522248825</v>
      </c>
      <c r="F70" s="8">
        <v>0</v>
      </c>
    </row>
    <row r="71" spans="1:6" x14ac:dyDescent="0.25">
      <c r="A71" s="7" t="s">
        <v>261</v>
      </c>
      <c r="B71" s="7" t="s">
        <v>262</v>
      </c>
      <c r="C71" s="8">
        <v>0</v>
      </c>
      <c r="D71" s="8">
        <v>0</v>
      </c>
      <c r="E71" s="8">
        <v>1</v>
      </c>
      <c r="F71" s="8">
        <v>0</v>
      </c>
    </row>
    <row r="72" spans="1:6" x14ac:dyDescent="0.25">
      <c r="A72" s="7" t="s">
        <v>174</v>
      </c>
      <c r="B72" s="7" t="s">
        <v>175</v>
      </c>
      <c r="C72" s="8">
        <v>0</v>
      </c>
      <c r="D72" s="8">
        <v>0</v>
      </c>
      <c r="E72" s="8">
        <v>1</v>
      </c>
      <c r="F72" s="8">
        <v>0</v>
      </c>
    </row>
    <row r="73" spans="1:6" x14ac:dyDescent="0.25">
      <c r="A73" s="7" t="s">
        <v>263</v>
      </c>
      <c r="B73" s="7" t="s">
        <v>264</v>
      </c>
      <c r="C73" s="8">
        <v>0.67466735264139965</v>
      </c>
      <c r="D73" s="8">
        <v>0</v>
      </c>
      <c r="E73" s="8">
        <v>0</v>
      </c>
      <c r="F73" s="8">
        <v>0.32533264735860046</v>
      </c>
    </row>
    <row r="74" spans="1:6" x14ac:dyDescent="0.25">
      <c r="A74" s="7" t="s">
        <v>178</v>
      </c>
      <c r="B74" s="7" t="s">
        <v>179</v>
      </c>
      <c r="C74" s="8">
        <v>0.92901750897906277</v>
      </c>
      <c r="D74" s="8">
        <v>0</v>
      </c>
      <c r="E74" s="8">
        <v>0</v>
      </c>
      <c r="F74" s="8">
        <v>0</v>
      </c>
    </row>
    <row r="75" spans="1:6" x14ac:dyDescent="0.25">
      <c r="A75" s="7" t="s">
        <v>180</v>
      </c>
      <c r="B75" s="7" t="s">
        <v>181</v>
      </c>
      <c r="C75" s="8">
        <v>4.209156025695434E-3</v>
      </c>
      <c r="D75" s="8">
        <v>0</v>
      </c>
      <c r="E75" s="8">
        <v>0.99577762626435129</v>
      </c>
      <c r="F75" s="8">
        <v>0</v>
      </c>
    </row>
    <row r="76" spans="1:6" x14ac:dyDescent="0.25">
      <c r="A76" s="7" t="s">
        <v>182</v>
      </c>
      <c r="B76" s="7" t="s">
        <v>183</v>
      </c>
      <c r="C76" s="8">
        <v>0.97838026822946478</v>
      </c>
      <c r="D76" s="8">
        <v>0</v>
      </c>
      <c r="E76" s="8">
        <v>2.1619731770535302E-2</v>
      </c>
      <c r="F76" s="8">
        <v>0</v>
      </c>
    </row>
    <row r="77" spans="1:6" x14ac:dyDescent="0.25">
      <c r="A77" s="7" t="s">
        <v>184</v>
      </c>
      <c r="B77" s="7" t="s">
        <v>185</v>
      </c>
      <c r="C77" s="8">
        <v>0.91888545009618028</v>
      </c>
      <c r="D77" s="8">
        <v>0</v>
      </c>
      <c r="E77" s="8">
        <v>0</v>
      </c>
      <c r="F77" s="8">
        <v>1.1754145538063104E-4</v>
      </c>
    </row>
    <row r="78" spans="1:6" x14ac:dyDescent="0.25">
      <c r="A78" s="7" t="s">
        <v>186</v>
      </c>
      <c r="B78" s="7" t="s">
        <v>187</v>
      </c>
      <c r="C78" s="8">
        <v>0.31901936970865225</v>
      </c>
      <c r="D78" s="8">
        <v>0.12826975444781885</v>
      </c>
      <c r="E78" s="8">
        <v>5.3064354259950751E-3</v>
      </c>
      <c r="F78" s="8">
        <v>0.49799820299725744</v>
      </c>
    </row>
    <row r="79" spans="1:6" x14ac:dyDescent="0.25">
      <c r="A79" s="7" t="s">
        <v>188</v>
      </c>
      <c r="B79" s="7" t="s">
        <v>189</v>
      </c>
      <c r="C79" s="8">
        <v>0.99999876475118199</v>
      </c>
      <c r="D79" s="8">
        <v>0</v>
      </c>
      <c r="E79" s="8">
        <v>0</v>
      </c>
      <c r="F79" s="8">
        <v>0</v>
      </c>
    </row>
    <row r="80" spans="1:6" x14ac:dyDescent="0.25">
      <c r="A80" s="7" t="s">
        <v>190</v>
      </c>
      <c r="B80" s="7" t="s">
        <v>191</v>
      </c>
      <c r="C80" s="8">
        <v>0.86235167225978226</v>
      </c>
      <c r="D80" s="8">
        <v>0</v>
      </c>
      <c r="E80" s="8">
        <v>0</v>
      </c>
      <c r="F80" s="8">
        <v>0</v>
      </c>
    </row>
    <row r="81" spans="1:6" x14ac:dyDescent="0.25">
      <c r="A81" s="7" t="s">
        <v>192</v>
      </c>
      <c r="B81" s="7" t="s">
        <v>193</v>
      </c>
      <c r="C81" s="8">
        <v>0.99990771100220377</v>
      </c>
      <c r="D81" s="8">
        <v>0</v>
      </c>
      <c r="E81" s="8">
        <v>9.2288997796221875E-5</v>
      </c>
      <c r="F81" s="8">
        <v>0</v>
      </c>
    </row>
    <row r="82" spans="1:6" x14ac:dyDescent="0.25">
      <c r="A82" s="7" t="s">
        <v>194</v>
      </c>
      <c r="B82" s="7" t="s">
        <v>195</v>
      </c>
      <c r="C82" s="8">
        <v>0</v>
      </c>
      <c r="D82" s="8">
        <v>0.1353418694854607</v>
      </c>
      <c r="E82" s="8">
        <v>0.86465813051453932</v>
      </c>
      <c r="F82" s="8">
        <v>0</v>
      </c>
    </row>
    <row r="83" spans="1:6" x14ac:dyDescent="0.25">
      <c r="A83" s="7" t="s">
        <v>196</v>
      </c>
      <c r="B83" s="7" t="s">
        <v>197</v>
      </c>
      <c r="C83" s="8">
        <v>0.76906726888943022</v>
      </c>
      <c r="D83" s="8">
        <v>0</v>
      </c>
      <c r="E83" s="8">
        <v>0</v>
      </c>
      <c r="F83" s="8">
        <v>0.23093273111056983</v>
      </c>
    </row>
    <row r="84" spans="1:6" x14ac:dyDescent="0.25">
      <c r="A84" s="7" t="s">
        <v>198</v>
      </c>
      <c r="B84" s="7" t="s">
        <v>199</v>
      </c>
      <c r="C84" s="8">
        <v>1</v>
      </c>
      <c r="D84" s="8">
        <v>0</v>
      </c>
      <c r="E84" s="8">
        <v>0</v>
      </c>
      <c r="F84" s="8">
        <v>0</v>
      </c>
    </row>
    <row r="85" spans="1:6" x14ac:dyDescent="0.25">
      <c r="A85" s="7" t="s">
        <v>200</v>
      </c>
      <c r="B85" s="7" t="s">
        <v>201</v>
      </c>
      <c r="C85" s="8">
        <v>0.99067737091450148</v>
      </c>
      <c r="D85" s="8">
        <v>0</v>
      </c>
      <c r="E85" s="8">
        <v>9.3226290854985794E-3</v>
      </c>
      <c r="F85" s="8">
        <v>0</v>
      </c>
    </row>
    <row r="86" spans="1:6" x14ac:dyDescent="0.25">
      <c r="A86" s="7" t="s">
        <v>202</v>
      </c>
      <c r="B86" s="7" t="s">
        <v>203</v>
      </c>
      <c r="C86" s="8">
        <v>0.9912947535415727</v>
      </c>
      <c r="D86" s="8">
        <v>0</v>
      </c>
      <c r="E86" s="8">
        <v>0</v>
      </c>
      <c r="F86" s="8">
        <v>0</v>
      </c>
    </row>
    <row r="87" spans="1:6" x14ac:dyDescent="0.25">
      <c r="A87" s="7" t="s">
        <v>204</v>
      </c>
      <c r="B87" s="7" t="s">
        <v>205</v>
      </c>
      <c r="C87" s="8">
        <v>0.99999981990977249</v>
      </c>
      <c r="D87" s="8">
        <v>0</v>
      </c>
      <c r="E87" s="8">
        <v>0</v>
      </c>
      <c r="F87" s="8">
        <v>0</v>
      </c>
    </row>
    <row r="88" spans="1:6" x14ac:dyDescent="0.25">
      <c r="A88" s="7" t="s">
        <v>206</v>
      </c>
      <c r="B88" s="7" t="s">
        <v>207</v>
      </c>
      <c r="C88" s="8">
        <v>0.61892343110643955</v>
      </c>
      <c r="D88" s="8">
        <v>0</v>
      </c>
      <c r="E88" s="8">
        <v>0.38107656889356034</v>
      </c>
      <c r="F88" s="8">
        <v>0</v>
      </c>
    </row>
    <row r="89" spans="1:6" x14ac:dyDescent="0.25">
      <c r="A89" s="7" t="s">
        <v>208</v>
      </c>
      <c r="B89" s="7" t="s">
        <v>209</v>
      </c>
      <c r="C89" s="8">
        <v>0.61160865554943777</v>
      </c>
      <c r="D89" s="8">
        <v>1.1771882184899855E-2</v>
      </c>
      <c r="E89" s="8">
        <v>8.6660580312051178E-2</v>
      </c>
      <c r="F89" s="8">
        <v>0.24100560659954567</v>
      </c>
    </row>
    <row r="90" spans="1:6" x14ac:dyDescent="0.25">
      <c r="A90" s="7" t="s">
        <v>210</v>
      </c>
      <c r="B90" s="7" t="s">
        <v>211</v>
      </c>
      <c r="C90" s="8">
        <v>1</v>
      </c>
      <c r="D90" s="8">
        <v>0</v>
      </c>
      <c r="E90" s="8">
        <v>0</v>
      </c>
      <c r="F90" s="8">
        <v>0</v>
      </c>
    </row>
    <row r="91" spans="1:6" x14ac:dyDescent="0.25">
      <c r="A91" s="7" t="s">
        <v>212</v>
      </c>
      <c r="B91" s="7" t="s">
        <v>213</v>
      </c>
      <c r="C91" s="8">
        <v>0.95246641055544312</v>
      </c>
      <c r="D91" s="8">
        <v>0</v>
      </c>
      <c r="E91" s="8">
        <v>4.7533589444556865E-2</v>
      </c>
      <c r="F91" s="8">
        <v>0</v>
      </c>
    </row>
    <row r="92" spans="1:6" x14ac:dyDescent="0.25">
      <c r="A92" s="7" t="s">
        <v>214</v>
      </c>
      <c r="B92" s="7" t="s">
        <v>215</v>
      </c>
      <c r="C92" s="8">
        <v>2.311741234224893E-4</v>
      </c>
      <c r="D92" s="8">
        <v>0</v>
      </c>
      <c r="E92" s="8">
        <v>0.99976882587657756</v>
      </c>
      <c r="F92" s="8">
        <v>0</v>
      </c>
    </row>
    <row r="93" spans="1:6" x14ac:dyDescent="0.25">
      <c r="A93" s="7" t="s">
        <v>218</v>
      </c>
      <c r="B93" s="7" t="s">
        <v>219</v>
      </c>
      <c r="C93" s="8">
        <v>0</v>
      </c>
      <c r="D93" s="8">
        <v>0</v>
      </c>
      <c r="E93" s="8">
        <v>1</v>
      </c>
      <c r="F93" s="8">
        <v>0</v>
      </c>
    </row>
    <row r="94" spans="1:6" x14ac:dyDescent="0.25">
      <c r="A94" s="7" t="s">
        <v>220</v>
      </c>
      <c r="B94" s="7" t="s">
        <v>221</v>
      </c>
      <c r="C94" s="8">
        <v>7.5231812052448078E-4</v>
      </c>
      <c r="D94" s="8">
        <v>3.3480590520365418E-7</v>
      </c>
      <c r="E94" s="8">
        <v>0.99914657458292155</v>
      </c>
      <c r="F94" s="8">
        <v>9.6376126972714136E-5</v>
      </c>
    </row>
    <row r="95" spans="1:6" x14ac:dyDescent="0.25">
      <c r="A95" s="7" t="s">
        <v>265</v>
      </c>
      <c r="B95" s="7" t="s">
        <v>266</v>
      </c>
      <c r="C95" s="8">
        <v>2.2700874472656976E-3</v>
      </c>
      <c r="D95" s="8">
        <v>0</v>
      </c>
      <c r="E95" s="8">
        <v>0.9977275820386482</v>
      </c>
      <c r="F95" s="8">
        <v>1.4278100165313235E-7</v>
      </c>
    </row>
    <row r="96" spans="1:6" x14ac:dyDescent="0.25">
      <c r="A96" s="7" t="s">
        <v>222</v>
      </c>
      <c r="B96" s="7" t="s">
        <v>223</v>
      </c>
      <c r="C96" s="8">
        <v>1.8563545843587239E-3</v>
      </c>
      <c r="D96" s="8">
        <v>0</v>
      </c>
      <c r="E96" s="8">
        <v>0.99814173964742436</v>
      </c>
      <c r="F96" s="8">
        <v>1.1675857126310021E-7</v>
      </c>
    </row>
    <row r="97" spans="1:6" x14ac:dyDescent="0.25">
      <c r="A97" s="7" t="s">
        <v>224</v>
      </c>
      <c r="B97" s="7" t="s">
        <v>225</v>
      </c>
      <c r="C97" s="8">
        <v>4.1430111869211181E-2</v>
      </c>
      <c r="D97" s="8">
        <v>0.42060495880169391</v>
      </c>
      <c r="E97" s="8">
        <v>4.0868917096107835E-2</v>
      </c>
      <c r="F97" s="8">
        <v>0.36402554747409155</v>
      </c>
    </row>
    <row r="98" spans="1:6" x14ac:dyDescent="0.25">
      <c r="A98" s="7" t="s">
        <v>226</v>
      </c>
      <c r="B98" s="7" t="s">
        <v>227</v>
      </c>
      <c r="C98" s="8">
        <v>0.24479195320122077</v>
      </c>
      <c r="D98" s="8">
        <v>0</v>
      </c>
      <c r="E98" s="8">
        <v>0.75520804679877929</v>
      </c>
      <c r="F98" s="8">
        <v>0</v>
      </c>
    </row>
    <row r="99" spans="1:6" x14ac:dyDescent="0.25">
      <c r="A99" s="7" t="s">
        <v>228</v>
      </c>
      <c r="B99" s="7" t="s">
        <v>229</v>
      </c>
      <c r="C99" s="8">
        <v>0</v>
      </c>
      <c r="D99" s="8">
        <v>2.0834259995859056E-2</v>
      </c>
      <c r="E99" s="8">
        <v>0.97916574000414103</v>
      </c>
      <c r="F99" s="8">
        <v>0</v>
      </c>
    </row>
    <row r="100" spans="1:6" x14ac:dyDescent="0.25">
      <c r="A100" s="7" t="s">
        <v>230</v>
      </c>
      <c r="B100" s="7" t="s">
        <v>231</v>
      </c>
      <c r="C100" s="8">
        <v>0.73728570328482479</v>
      </c>
      <c r="D100" s="8">
        <v>0</v>
      </c>
      <c r="E100" s="8">
        <v>0</v>
      </c>
      <c r="F100" s="8">
        <v>0.22944256666834226</v>
      </c>
    </row>
  </sheetData>
  <mergeCells count="5">
    <mergeCell ref="C53:F54"/>
    <mergeCell ref="B3:B4"/>
    <mergeCell ref="A3:A4"/>
    <mergeCell ref="C3:F3"/>
    <mergeCell ref="A1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BA75E902229E1D4E9C07E360022B9DAD" ma:contentTypeVersion="11" ma:contentTypeDescription="Create a new document." ma:contentTypeScope="" ma:versionID="ac3d4b9d75052d88eb152dd7d32cdd87">
  <xsd:schema xmlns:xsd="http://www.w3.org/2001/XMLSchema" xmlns:xs="http://www.w3.org/2001/XMLSchema" xmlns:p="http://schemas.microsoft.com/office/2006/metadata/properties" xmlns:ns2="662745e8-e224-48e8-a2e3-254862b8c2f5" xmlns:ns3="7c92ab83-db57-4adf-883b-e9c37b1bf09f" xmlns:ns4="c2a29bdd-637a-4f4b-b2b1-1338f72c8a40" targetNamespace="http://schemas.microsoft.com/office/2006/metadata/properties" ma:root="true" ma:fieldsID="a4b3bb16f2505b95173656478b20142e" ns2:_="" ns3:_="" ns4:_="">
    <xsd:import namespace="662745e8-e224-48e8-a2e3-254862b8c2f5"/>
    <xsd:import namespace="7c92ab83-db57-4adf-883b-e9c37b1bf09f"/>
    <xsd:import namespace="c2a29bdd-637a-4f4b-b2b1-1338f72c8a40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8da871f-9899-461e-9316-a5d3a94d8fa2}" ma:internalName="TaxCatchAll" ma:showField="CatchAllData" ma:web="c2a29bdd-637a-4f4b-b2b1-1338f72c8a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8da871f-9899-461e-9316-a5d3a94d8fa2}" ma:internalName="TaxCatchAllLabel" ma:readOnly="true" ma:showField="CatchAllDataLabel" ma:web="c2a29bdd-637a-4f4b-b2b1-1338f72c8a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Domestic Fisheries and Reform" ma:internalName="Team">
      <xsd:simpleType>
        <xsd:restriction base="dms:Text"/>
      </xsd:simpleType>
    </xsd:element>
    <xsd:element name="Topic" ma:index="20" nillable="true" ma:displayName="Topic" ma:default="Domestic_Reform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External|1104eb68-55d8-494f-b6ba-c5473579de73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2ab83-db57-4adf-883b-e9c37b1bf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29bdd-637a-4f4b-b2b1-1338f72c8a40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FISEA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Core Defra</TermName>
          <TermId xmlns="http://schemas.microsoft.com/office/infopath/2007/PartnerControls">836ac8df-3ab9-4c95-a1f0-07f825804935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6</Value>
      <Value>11</Value>
      <Value>10</Value>
      <Value>8</Value>
      <Value>7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Team xmlns="662745e8-e224-48e8-a2e3-254862b8c2f5">Evidence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1117845-93f6-4da3-abaa-fcb4fa669c78" ContentTypeId="0x010100A5BF1C78D9F64B679A5EBDE1C6598EBC01" PreviousValue="false" LastSyncTimeStamp="2018-07-26T16:29:50.71Z"/>
</file>

<file path=customXml/itemProps1.xml><?xml version="1.0" encoding="utf-8"?>
<ds:datastoreItem xmlns:ds="http://schemas.openxmlformats.org/officeDocument/2006/customXml" ds:itemID="{C65FBF38-2371-46B4-8E55-055D279E7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7c92ab83-db57-4adf-883b-e9c37b1bf09f"/>
    <ds:schemaRef ds:uri="c2a29bdd-637a-4f4b-b2b1-1338f72c8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6BB2A-6135-414C-9117-B6B72B2B965E}">
  <ds:schemaRefs>
    <ds:schemaRef ds:uri="http://schemas.openxmlformats.org/package/2006/metadata/core-properties"/>
    <ds:schemaRef ds:uri="http://purl.org/dc/elements/1.1/"/>
    <ds:schemaRef ds:uri="7c92ab83-db57-4adf-883b-e9c37b1bf09f"/>
    <ds:schemaRef ds:uri="http://purl.org/dc/dcmitype/"/>
    <ds:schemaRef ds:uri="http://www.w3.org/XML/1998/namespace"/>
    <ds:schemaRef ds:uri="http://schemas.microsoft.com/office/2006/documentManagement/types"/>
    <ds:schemaRef ds:uri="662745e8-e224-48e8-a2e3-254862b8c2f5"/>
    <ds:schemaRef ds:uri="http://purl.org/dc/terms/"/>
    <ds:schemaRef ds:uri="http://schemas.microsoft.com/office/infopath/2007/PartnerControls"/>
    <ds:schemaRef ds:uri="c2a29bdd-637a-4f4b-b2b1-1338f72c8a4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0CA5D4-0417-4E3D-B697-19B1CE5FAF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2343B04-404F-42B9-B276-F2D7395E1AD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1</vt:lpstr>
      <vt:lpstr>Annex 2 </vt:lpstr>
      <vt:lpstr>Annex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Griffith, Pierce (DEFRA)</dc:creator>
  <cp:keywords/>
  <dc:description/>
  <cp:lastModifiedBy>Smith, Luke (DEFRA)</cp:lastModifiedBy>
  <cp:revision/>
  <dcterms:created xsi:type="dcterms:W3CDTF">2021-09-10T13:51:33Z</dcterms:created>
  <dcterms:modified xsi:type="dcterms:W3CDTF">2022-06-22T10:09:54Z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0x010100A5BF1C78D9F64B679A5EBDE1C6598EBC0100BA75E902229E1D4E9C07E360022B9DAD</vt:lpwstr>
  </property>
  <property fmtid="{D5CDD505-2E9C-101B-9397-08002B2CF9AE}" pid="3" name="InformationType">
    <vt:lpwstr/>
  </property>
  <property fmtid="{D5CDD505-2E9C-101B-9397-08002B2CF9AE}" pid="4" name="Distribution">
    <vt:lpwstr>11;#Internal Core Defra|836ac8df-3ab9-4c95-a1f0-07f825804935</vt:lpwstr>
  </property>
  <property fmtid="{D5CDD505-2E9C-101B-9397-08002B2CF9AE}" pid="5" name="Directorate">
    <vt:lpwstr/>
  </property>
  <property fmtid="{D5CDD505-2E9C-101B-9397-08002B2CF9AE}" pid="6" name="SecurityClassification">
    <vt:lpwstr/>
  </property>
  <property fmtid="{D5CDD505-2E9C-101B-9397-08002B2CF9AE}" pid="7" name="HOCopyrightLevel">
    <vt:lpwstr>7;#Crown|69589897-2828-4761-976e-717fd8e631c9</vt:lpwstr>
  </property>
  <property fmtid="{D5CDD505-2E9C-101B-9397-08002B2CF9AE}" pid="8" name="HOGovernmentSecurityClassification">
    <vt:lpwstr>6;#Official|14c80daa-741b-422c-9722-f71693c9ede4</vt:lpwstr>
  </property>
  <property fmtid="{D5CDD505-2E9C-101B-9397-08002B2CF9AE}" pid="9" name="HOSiteType">
    <vt:lpwstr>10;#Team|ff0485df-0575-416f-802f-e999165821b7</vt:lpwstr>
  </property>
  <property fmtid="{D5CDD505-2E9C-101B-9397-08002B2CF9AE}" pid="10" name="OrganisationalUnit">
    <vt:lpwstr>8;#Core Defra|026223dd-2e56-4615-868d-7c5bfd566810</vt:lpwstr>
  </property>
  <property fmtid="{D5CDD505-2E9C-101B-9397-08002B2CF9AE}" pid="11" name="Order">
    <vt:r8>2176400</vt:r8>
  </property>
  <property fmtid="{D5CDD505-2E9C-101B-9397-08002B2CF9AE}" pid="12" name="HOFrom">
    <vt:lpwstr/>
  </property>
  <property fmtid="{D5CDD505-2E9C-101B-9397-08002B2CF9AE}" pid="13" name="HOSubject">
    <vt:lpwstr/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wic_System_Copyright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HOCC">
    <vt:lpwstr/>
  </property>
  <property fmtid="{D5CDD505-2E9C-101B-9397-08002B2CF9AE}" pid="21" name="vti_imgdate">
    <vt:lpwstr/>
  </property>
  <property fmtid="{D5CDD505-2E9C-101B-9397-08002B2CF9AE}" pid="22" name="HOTo">
    <vt:lpwstr/>
  </property>
  <property fmtid="{D5CDD505-2E9C-101B-9397-08002B2CF9AE}" pid="23" name="TriggerFlowInfo">
    <vt:lpwstr/>
  </property>
</Properties>
</file>